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15" i="1"/>
  <c r="D16" i="1"/>
  <c r="D17" i="1"/>
  <c r="D18" i="1"/>
  <c r="D19" i="1"/>
  <c r="D20" i="1"/>
  <c r="D21" i="1"/>
  <c r="D22" i="1"/>
  <c r="D14" i="1" l="1"/>
  <c r="B28" i="1" l="1"/>
  <c r="B38" i="1" l="1"/>
  <c r="B34" i="1"/>
</calcChain>
</file>

<file path=xl/sharedStrings.xml><?xml version="1.0" encoding="utf-8"?>
<sst xmlns="http://schemas.openxmlformats.org/spreadsheetml/2006/main" count="62" uniqueCount="46">
  <si>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</si>
  <si>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</si>
  <si>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</si>
  <si>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</si>
  <si>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</si>
  <si>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</si>
  <si>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</si>
  <si>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</si>
  <si>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</si>
  <si>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</si>
  <si>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</si>
  <si>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</si>
  <si>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</si>
  <si>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</si>
  <si>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</si>
  <si>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</si>
  <si>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</si>
  <si>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</si>
  <si>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</si>
  <si>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</si>
  <si>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</si>
  <si>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</si>
  <si>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</si>
  <si>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</si>
  <si>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</si>
  <si>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</si>
  <si>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м</t>
  </si>
  <si>
    <t>шт</t>
  </si>
  <si>
    <t>Разница к доначислению потребителям, руб</t>
  </si>
  <si>
    <t>Отчет о выполнении Договора управления МКД по адресу: г. Свирск, ул. Лазо, 6</t>
  </si>
  <si>
    <t>Установка досок объявлений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</si>
  <si>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</si>
  <si>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</si>
  <si>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за 2023 год</t>
  </si>
  <si>
    <t>Благоустройство территории: приобретение и монтаж новых игровых элементов:"Сфера", "Стремянка", "Ворота для мини-футбола", отсыпка территории, устройство пешеходных дорожек поребриком</t>
  </si>
  <si>
    <t>усл.ед.</t>
  </si>
  <si>
    <t>Смена стояков отопления и/или водоснабжения</t>
  </si>
  <si>
    <t>Смена стояков центральной канализации</t>
  </si>
  <si>
    <t>Смена кранов шаровых на подводках водоснабжения</t>
  </si>
  <si>
    <t>Формовочная обрезка деревьев и кустарников</t>
  </si>
  <si>
    <t>Смена светильников в подъездах</t>
  </si>
  <si>
    <t>Доставка песка на придомовую территорию</t>
  </si>
  <si>
    <t>мешков</t>
  </si>
  <si>
    <t>пог.м.</t>
  </si>
  <si>
    <t>Ремонт межпанельных швов (утепление вилатермом) с автовышки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</si>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</sst>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13" workbookViewId="0">
      <selection activeCell="D15" sqref="D15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29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33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138018.09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129678.63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103409.25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0.53995873179367138</v>
      </c>
      <c r="E8" s="18">
        <v>22516.53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7.62</v>
      </c>
      <c r="E10" s="18">
        <v>317733.36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3.77</v>
      </c>
      <c r="E11" s="18">
        <v>157198.76999999999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2.08</v>
      </c>
      <c r="E12" s="18">
        <v>86730.33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63.75" x14ac:dyDescent="0.2">
      <c r="A14" s="20" t="s">
        <v>34</v>
      </c>
      <c r="B14" s="22">
        <v>1</v>
      </c>
      <c r="C14" s="17" t="s">
        <v>35</v>
      </c>
      <c r="D14" s="18">
        <f>E14/B14</f>
        <v>299059</v>
      </c>
      <c r="E14" s="18">
        <v>299059</v>
      </c>
    </row>
    <row r="15" spans="1:9" s="2" customFormat="1" ht="25.5" x14ac:dyDescent="0.2">
      <c r="A15" s="20" t="s">
        <v>36</v>
      </c>
      <c r="B15" s="22">
        <v>32</v>
      </c>
      <c r="C15" s="17" t="s">
        <v>26</v>
      </c>
      <c r="D15" s="18">
        <f t="shared" ref="D15:D22" si="0">E15/B15</f>
        <v>1298.8343749999999</v>
      </c>
      <c r="E15" s="18">
        <v>41562.699999999997</v>
      </c>
    </row>
    <row r="16" spans="1:9" s="2" customFormat="1" ht="12.75" x14ac:dyDescent="0.2">
      <c r="A16" s="20" t="s">
        <v>37</v>
      </c>
      <c r="B16" s="22">
        <v>4</v>
      </c>
      <c r="C16" s="17" t="s">
        <v>26</v>
      </c>
      <c r="D16" s="18">
        <f t="shared" si="0"/>
        <v>1247.075</v>
      </c>
      <c r="E16" s="18">
        <v>4988.3</v>
      </c>
    </row>
    <row r="17" spans="1:5" s="2" customFormat="1" ht="25.5" x14ac:dyDescent="0.2">
      <c r="A17" s="20" t="s">
        <v>38</v>
      </c>
      <c r="B17" s="22">
        <v>4</v>
      </c>
      <c r="C17" s="17" t="s">
        <v>27</v>
      </c>
      <c r="D17" s="18">
        <f t="shared" si="0"/>
        <v>669.30250000000001</v>
      </c>
      <c r="E17" s="18">
        <v>2677.21</v>
      </c>
    </row>
    <row r="18" spans="1:5" s="2" customFormat="1" ht="12.75" x14ac:dyDescent="0.2">
      <c r="A18" s="20" t="s">
        <v>30</v>
      </c>
      <c r="B18" s="22">
        <v>4</v>
      </c>
      <c r="C18" s="17" t="s">
        <v>27</v>
      </c>
      <c r="D18" s="18">
        <f t="shared" si="0"/>
        <v>427.79500000000002</v>
      </c>
      <c r="E18" s="18">
        <v>1711.18</v>
      </c>
    </row>
    <row r="19" spans="1:5" s="2" customFormat="1" ht="12.75" x14ac:dyDescent="0.2">
      <c r="A19" s="20" t="s">
        <v>39</v>
      </c>
      <c r="B19" s="22">
        <v>22</v>
      </c>
      <c r="C19" s="17" t="s">
        <v>27</v>
      </c>
      <c r="D19" s="18">
        <f t="shared" si="0"/>
        <v>2416.8427272727272</v>
      </c>
      <c r="E19" s="18">
        <v>53170.54</v>
      </c>
    </row>
    <row r="20" spans="1:5" s="2" customFormat="1" ht="12.75" x14ac:dyDescent="0.2">
      <c r="A20" s="20" t="s">
        <v>40</v>
      </c>
      <c r="B20" s="22">
        <v>2</v>
      </c>
      <c r="C20" s="17" t="s">
        <v>27</v>
      </c>
      <c r="D20" s="18">
        <f t="shared" si="0"/>
        <v>1692.84</v>
      </c>
      <c r="E20" s="18">
        <v>3385.68</v>
      </c>
    </row>
    <row r="21" spans="1:5" s="2" customFormat="1" ht="12.75" x14ac:dyDescent="0.2">
      <c r="A21" s="20" t="s">
        <v>41</v>
      </c>
      <c r="B21" s="22">
        <v>10</v>
      </c>
      <c r="C21" s="17" t="s">
        <v>42</v>
      </c>
      <c r="D21" s="18">
        <f t="shared" si="0"/>
        <v>73.847999999999999</v>
      </c>
      <c r="E21" s="18">
        <v>738.48</v>
      </c>
    </row>
    <row r="22" spans="1:5" s="2" customFormat="1" ht="25.5" x14ac:dyDescent="0.2">
      <c r="A22" s="20" t="s">
        <v>44</v>
      </c>
      <c r="B22" s="22">
        <v>9.1</v>
      </c>
      <c r="C22" s="17" t="s">
        <v>43</v>
      </c>
      <c r="D22" s="18">
        <f t="shared" si="0"/>
        <v>815.97142857142865</v>
      </c>
      <c r="E22" s="18">
        <v>7425.34</v>
      </c>
    </row>
    <row r="23" spans="1:5" s="2" customFormat="1" ht="12.75" x14ac:dyDescent="0.2">
      <c r="A23" s="10" t="s">
        <v>5</v>
      </c>
      <c r="B23" s="23"/>
      <c r="C23" s="10"/>
      <c r="D23" s="11"/>
      <c r="E23" s="11">
        <f>SUM(E5:E22)</f>
        <v>1370003.39</v>
      </c>
    </row>
    <row r="24" spans="1:5" s="2" customFormat="1" ht="12.75" x14ac:dyDescent="0.2">
      <c r="A24" s="8"/>
      <c r="B24" s="24"/>
      <c r="C24" s="8"/>
      <c r="D24" s="9"/>
      <c r="E24" s="9"/>
    </row>
    <row r="25" spans="1:5" s="2" customFormat="1" ht="25.5" x14ac:dyDescent="0.2">
      <c r="A25" s="7" t="s">
        <v>31</v>
      </c>
      <c r="B25" s="25">
        <v>-567273.5</v>
      </c>
      <c r="C25" s="8"/>
      <c r="D25" s="9"/>
      <c r="E25" s="9"/>
    </row>
    <row r="26" spans="1:5" s="2" customFormat="1" ht="15.75" x14ac:dyDescent="0.2">
      <c r="A26" s="7" t="s">
        <v>11</v>
      </c>
      <c r="B26" s="25">
        <v>1064114.9099999999</v>
      </c>
      <c r="C26" s="8"/>
      <c r="D26" s="9"/>
      <c r="E26" s="9"/>
    </row>
    <row r="27" spans="1:5" s="2" customFormat="1" ht="15.75" x14ac:dyDescent="0.2">
      <c r="A27" s="7" t="s">
        <v>12</v>
      </c>
      <c r="B27" s="25">
        <v>1370003.39</v>
      </c>
      <c r="C27" s="8"/>
      <c r="D27" s="9"/>
      <c r="E27" s="9"/>
    </row>
    <row r="28" spans="1:5" s="2" customFormat="1" ht="25.5" x14ac:dyDescent="0.2">
      <c r="A28" s="7" t="s">
        <v>32</v>
      </c>
      <c r="B28" s="25">
        <f>B25+B26-B27</f>
        <v>-873161.98</v>
      </c>
      <c r="C28" s="8"/>
      <c r="D28" s="9"/>
      <c r="E28" s="9"/>
    </row>
    <row r="29" spans="1:5" s="2" customFormat="1" ht="12.75" x14ac:dyDescent="0.2">
      <c r="A29" s="8"/>
      <c r="B29" s="26"/>
      <c r="C29" s="8"/>
      <c r="D29" s="9"/>
      <c r="E29" s="9"/>
    </row>
    <row r="30" spans="1:5" s="2" customFormat="1" ht="14.25" x14ac:dyDescent="0.2">
      <c r="A30" s="6" t="s">
        <v>45</v>
      </c>
      <c r="B30" s="33"/>
      <c r="C30" s="8"/>
      <c r="D30" s="9"/>
      <c r="E30" s="9"/>
    </row>
    <row r="31" spans="1:5" s="2" customFormat="1" ht="12.75" x14ac:dyDescent="0.2">
      <c r="A31" s="12" t="s">
        <v>6</v>
      </c>
      <c r="B31" s="26"/>
      <c r="C31" s="8"/>
      <c r="D31" s="9"/>
      <c r="E31" s="9"/>
    </row>
    <row r="32" spans="1:5" s="2" customFormat="1" ht="12.75" x14ac:dyDescent="0.2">
      <c r="A32" s="8" t="s">
        <v>21</v>
      </c>
      <c r="B32" s="26">
        <v>1821.86</v>
      </c>
      <c r="C32" s="8"/>
      <c r="D32" s="9"/>
      <c r="E32" s="9"/>
    </row>
    <row r="33" spans="1:5" s="2" customFormat="1" ht="12.75" x14ac:dyDescent="0.2">
      <c r="A33" s="8" t="s">
        <v>8</v>
      </c>
      <c r="B33" s="26">
        <v>19842.740000000002</v>
      </c>
      <c r="C33" s="8"/>
      <c r="D33" s="9"/>
      <c r="E33" s="9"/>
    </row>
    <row r="34" spans="1:5" s="2" customFormat="1" ht="12.75" x14ac:dyDescent="0.2">
      <c r="A34" s="8" t="s">
        <v>25</v>
      </c>
      <c r="B34" s="26">
        <f>B32-B33</f>
        <v>-18020.88</v>
      </c>
      <c r="C34" s="8"/>
      <c r="D34" s="9"/>
      <c r="E34" s="9"/>
    </row>
    <row r="35" spans="1:5" s="2" customFormat="1" ht="12.75" x14ac:dyDescent="0.2">
      <c r="A35" s="12" t="s">
        <v>7</v>
      </c>
      <c r="B35" s="26"/>
      <c r="C35" s="8"/>
      <c r="D35" s="9"/>
      <c r="E35" s="9"/>
    </row>
    <row r="36" spans="1:5" s="2" customFormat="1" ht="12.75" x14ac:dyDescent="0.2">
      <c r="A36" s="8" t="s">
        <v>21</v>
      </c>
      <c r="B36" s="26">
        <v>15829.45</v>
      </c>
      <c r="C36" s="8"/>
      <c r="D36" s="9"/>
      <c r="E36" s="9"/>
    </row>
    <row r="37" spans="1:5" s="2" customFormat="1" ht="12.75" x14ac:dyDescent="0.2">
      <c r="A37" s="8" t="s">
        <v>8</v>
      </c>
      <c r="B37" s="26">
        <v>7972.32</v>
      </c>
      <c r="C37" s="8"/>
      <c r="D37" s="9"/>
      <c r="E37" s="9"/>
    </row>
    <row r="38" spans="1:5" s="2" customFormat="1" ht="12.75" x14ac:dyDescent="0.2">
      <c r="A38" s="8" t="s">
        <v>28</v>
      </c>
      <c r="B38" s="26">
        <f>B36-B37</f>
        <v>7857.130000000001</v>
      </c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  <row r="86" spans="1:5" s="2" customFormat="1" ht="12.75" x14ac:dyDescent="0.2">
      <c r="A86" s="8"/>
      <c r="B86" s="24"/>
      <c r="C86" s="8"/>
      <c r="D86" s="9"/>
      <c r="E86" s="9"/>
    </row>
    <row r="87" spans="1:5" s="2" customFormat="1" ht="12.75" x14ac:dyDescent="0.2">
      <c r="A87" s="8"/>
      <c r="B87" s="24"/>
      <c r="C87" s="8"/>
      <c r="D87" s="9"/>
      <c r="E87" s="9"/>
    </row>
    <row r="88" spans="1:5" s="2" customFormat="1" ht="12.75" x14ac:dyDescent="0.2">
      <c r="A88" s="8"/>
      <c r="B88" s="24"/>
      <c r="C88" s="8"/>
      <c r="D88" s="9"/>
      <c r="E88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2023-02-20T07:32:31Z</cp:lastPrinted>
  <dcterms:created xsi:type="dcterms:W3CDTF">2023-02-17T07:00:39Z</dcterms:created>
  <dcterms:modified xsi:type="dcterms:W3CDTF">2024-01-25T03:26:26Z</dcterms:modified>
</cp:coreProperties>
</file>