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E19" i="1" l="1"/>
  <c r="B23" i="1" s="1"/>
  <c r="B24" i="1" s="1"/>
  <c r="D18" i="1"/>
  <c r="D17" i="1"/>
  <c r="D16" i="1"/>
  <c r="D15" i="1"/>
  <c r="D14" i="1"/>
  <c r="B34" i="1" l="1"/>
</calcChain>
</file>

<file path=xl/sharedStrings.xml><?xml version="1.0" encoding="utf-8"?>
<sst xmlns="http://schemas.openxmlformats.org/spreadsheetml/2006/main" count="53" uniqueCount="39">
  <si>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</si>
  <si>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</si>
  <si>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</si>
  <si>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</si>
  <si>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</si>
  <si>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</si>
  <si>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</si>
  <si>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</si>
  <si>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</si>
  <si>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</si>
  <si>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</si>
  <si>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</si>
  <si>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</si>
  <si>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</si>
  <si>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</si>
  <si>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</si>
  <si>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</si>
  <si>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</si>
  <si>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</si>
  <si>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</si>
  <si>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</si>
  <si>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шт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</si>
  <si>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</si>
  <si>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</si>
  <si>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</si>
  <si>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Разница к возврату потребителям</t>
  </si>
  <si>
    <t>Отчет о выполнении Договора управления МКД по адресу: г. Свирск, ул. Комсомольская, 2А</t>
  </si>
  <si>
    <t>ежедневно</t>
  </si>
  <si>
    <t>м</t>
  </si>
  <si>
    <t>Ремонт межпанельных швов</t>
  </si>
  <si>
    <t>Разница к доначислению потребителям</t>
  </si>
  <si>
    <t>за 2023 год</t>
  </si>
  <si>
    <t>Смена стояков отопления и/или водоснабжения</t>
  </si>
  <si>
    <t>Смена кранов шаровых на подводках водоснабжения</t>
  </si>
  <si>
    <t>Смена стояков центральной канализации</t>
  </si>
  <si>
    <t>Изготовление и монтаж слуховых окон</t>
  </si>
  <si>
    <t>Остаток на 1 января 2023г, руб                                       (-)перевыполнение/ (+) экономия</t>
  </si>
  <si>
    <t>Остаток на 1 января 2024г., руб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</si>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</sst>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workbookViewId="0">
      <selection activeCell="A34" sqref="A34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26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31</v>
      </c>
      <c r="B2" s="30"/>
      <c r="C2" s="30"/>
      <c r="D2" s="30"/>
      <c r="E2" s="30"/>
      <c r="F2" s="5"/>
      <c r="G2" s="5"/>
      <c r="H2" s="5"/>
      <c r="I2" s="5"/>
    </row>
    <row r="4" spans="1:9" s="2" customFormat="1" ht="63.75" x14ac:dyDescent="0.2">
      <c r="A4" s="15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3.09</v>
      </c>
      <c r="E5" s="18">
        <v>113966.78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2.9</v>
      </c>
      <c r="E6" s="18">
        <v>106909.98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2.29</v>
      </c>
      <c r="E7" s="18">
        <v>84504.76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0.48</v>
      </c>
      <c r="E8" s="18">
        <v>16936.48</v>
      </c>
    </row>
    <row r="9" spans="1:9" s="2" customFormat="1" ht="15.75" x14ac:dyDescent="0.25">
      <c r="A9" s="31" t="s">
        <v>24</v>
      </c>
      <c r="B9" s="32"/>
      <c r="C9" s="32"/>
      <c r="D9" s="32"/>
      <c r="E9" s="33"/>
    </row>
    <row r="10" spans="1:9" s="2" customFormat="1" ht="63.75" x14ac:dyDescent="0.2">
      <c r="A10" s="20" t="s">
        <v>20</v>
      </c>
      <c r="B10" s="22" t="s">
        <v>27</v>
      </c>
      <c r="C10" s="17" t="s">
        <v>10</v>
      </c>
      <c r="D10" s="18">
        <v>7.18</v>
      </c>
      <c r="E10" s="18">
        <v>265334.21999999997</v>
      </c>
    </row>
    <row r="11" spans="1:9" s="2" customFormat="1" ht="76.5" x14ac:dyDescent="0.2">
      <c r="A11" s="20" t="s">
        <v>18</v>
      </c>
      <c r="B11" s="22" t="s">
        <v>27</v>
      </c>
      <c r="C11" s="17" t="s">
        <v>10</v>
      </c>
      <c r="D11" s="18">
        <v>3.53</v>
      </c>
      <c r="E11" s="18">
        <v>130197.28</v>
      </c>
    </row>
    <row r="12" spans="1:9" s="2" customFormat="1" ht="76.5" x14ac:dyDescent="0.2">
      <c r="A12" s="20" t="s">
        <v>19</v>
      </c>
      <c r="B12" s="22" t="s">
        <v>27</v>
      </c>
      <c r="C12" s="17" t="s">
        <v>10</v>
      </c>
      <c r="D12" s="18">
        <v>1.91</v>
      </c>
      <c r="E12" s="18">
        <v>70391.240000000005</v>
      </c>
    </row>
    <row r="13" spans="1:9" s="2" customFormat="1" ht="15.75" x14ac:dyDescent="0.25">
      <c r="A13" s="31" t="s">
        <v>23</v>
      </c>
      <c r="B13" s="32"/>
      <c r="C13" s="32"/>
      <c r="D13" s="32"/>
      <c r="E13" s="33"/>
    </row>
    <row r="14" spans="1:9" s="2" customFormat="1" ht="25.5" x14ac:dyDescent="0.2">
      <c r="A14" s="20" t="s">
        <v>32</v>
      </c>
      <c r="B14" s="22">
        <v>86.5</v>
      </c>
      <c r="C14" s="17" t="s">
        <v>28</v>
      </c>
      <c r="D14" s="18">
        <f>E14/B14</f>
        <v>1119.6178034682082</v>
      </c>
      <c r="E14" s="28">
        <v>96846.94</v>
      </c>
    </row>
    <row r="15" spans="1:9" s="2" customFormat="1" ht="25.5" x14ac:dyDescent="0.2">
      <c r="A15" s="20" t="s">
        <v>33</v>
      </c>
      <c r="B15" s="22">
        <v>3</v>
      </c>
      <c r="C15" s="17" t="s">
        <v>21</v>
      </c>
      <c r="D15" s="18">
        <f>E15/B15</f>
        <v>670.82333333333338</v>
      </c>
      <c r="E15" s="28">
        <v>2012.47</v>
      </c>
    </row>
    <row r="16" spans="1:9" s="2" customFormat="1" ht="12.75" x14ac:dyDescent="0.2">
      <c r="A16" s="20" t="s">
        <v>34</v>
      </c>
      <c r="B16" s="22">
        <v>8.3000000000000007</v>
      </c>
      <c r="C16" s="17">
        <v>2</v>
      </c>
      <c r="D16" s="18">
        <f>E16/B16</f>
        <v>1261.4493975903615</v>
      </c>
      <c r="E16" s="28">
        <v>10470.030000000001</v>
      </c>
    </row>
    <row r="17" spans="1:5" s="2" customFormat="1" ht="12.75" x14ac:dyDescent="0.2">
      <c r="A17" s="20" t="s">
        <v>29</v>
      </c>
      <c r="B17" s="22">
        <v>26.8</v>
      </c>
      <c r="C17" s="17" t="s">
        <v>28</v>
      </c>
      <c r="D17" s="18">
        <f>E17/B17</f>
        <v>915.29477611940297</v>
      </c>
      <c r="E17" s="28">
        <v>24529.9</v>
      </c>
    </row>
    <row r="18" spans="1:5" s="2" customFormat="1" ht="12.75" x14ac:dyDescent="0.2">
      <c r="A18" s="20" t="s">
        <v>35</v>
      </c>
      <c r="B18" s="22">
        <v>2</v>
      </c>
      <c r="C18" s="17" t="s">
        <v>21</v>
      </c>
      <c r="D18" s="18">
        <f>E18/B18</f>
        <v>887.14</v>
      </c>
      <c r="E18" s="28">
        <v>1774.28</v>
      </c>
    </row>
    <row r="19" spans="1:5" s="2" customFormat="1" ht="12.75" x14ac:dyDescent="0.2">
      <c r="A19" s="10" t="s">
        <v>5</v>
      </c>
      <c r="B19" s="23"/>
      <c r="C19" s="10"/>
      <c r="D19" s="11"/>
      <c r="E19" s="11">
        <f>SUM(E5:E18)</f>
        <v>923874.36</v>
      </c>
    </row>
    <row r="20" spans="1:5" s="2" customFormat="1" ht="12.75" x14ac:dyDescent="0.2">
      <c r="A20" s="8"/>
      <c r="B20" s="24"/>
      <c r="C20" s="8"/>
      <c r="D20" s="9"/>
      <c r="E20" s="9"/>
    </row>
    <row r="21" spans="1:5" s="2" customFormat="1" ht="25.5" x14ac:dyDescent="0.2">
      <c r="A21" s="7" t="s">
        <v>36</v>
      </c>
      <c r="B21" s="25">
        <v>-660540.31000000029</v>
      </c>
      <c r="C21" s="8"/>
      <c r="D21" s="9"/>
      <c r="E21" s="9"/>
    </row>
    <row r="22" spans="1:5" s="2" customFormat="1" ht="15.75" x14ac:dyDescent="0.2">
      <c r="A22" s="7" t="s">
        <v>11</v>
      </c>
      <c r="B22" s="25">
        <v>869746.38</v>
      </c>
      <c r="C22" s="8"/>
      <c r="D22" s="9"/>
      <c r="E22" s="9"/>
    </row>
    <row r="23" spans="1:5" s="2" customFormat="1" ht="15.75" x14ac:dyDescent="0.2">
      <c r="A23" s="7" t="s">
        <v>12</v>
      </c>
      <c r="B23" s="25">
        <f>E19</f>
        <v>923874.36</v>
      </c>
      <c r="C23" s="8"/>
      <c r="D23" s="9"/>
      <c r="E23" s="9"/>
    </row>
    <row r="24" spans="1:5" s="2" customFormat="1" ht="25.5" x14ac:dyDescent="0.2">
      <c r="A24" s="7" t="s">
        <v>37</v>
      </c>
      <c r="B24" s="25">
        <f>B21+B22-B23</f>
        <v>-714668.29000000027</v>
      </c>
      <c r="C24" s="8"/>
      <c r="D24" s="9"/>
      <c r="E24" s="9"/>
    </row>
    <row r="25" spans="1:5" s="2" customFormat="1" ht="12.75" x14ac:dyDescent="0.2">
      <c r="A25" s="8"/>
      <c r="B25" s="26"/>
      <c r="C25" s="8"/>
      <c r="D25" s="9"/>
      <c r="E25" s="9"/>
    </row>
    <row r="26" spans="1:5" s="2" customFormat="1" ht="14.25" x14ac:dyDescent="0.2">
      <c r="A26" s="6" t="s">
        <v>38</v>
      </c>
      <c r="B26" s="34"/>
      <c r="C26" s="8"/>
      <c r="D26" s="9"/>
      <c r="E26" s="9"/>
    </row>
    <row r="27" spans="1:5" s="2" customFormat="1" ht="12.75" x14ac:dyDescent="0.2">
      <c r="A27" s="12" t="s">
        <v>6</v>
      </c>
      <c r="B27" s="26"/>
      <c r="C27" s="8"/>
      <c r="D27" s="9"/>
      <c r="E27" s="9"/>
    </row>
    <row r="28" spans="1:5" s="2" customFormat="1" ht="12.75" x14ac:dyDescent="0.2">
      <c r="A28" s="8" t="s">
        <v>22</v>
      </c>
      <c r="B28" s="26">
        <v>44569.41</v>
      </c>
      <c r="C28" s="8"/>
      <c r="D28" s="9"/>
      <c r="E28" s="9"/>
    </row>
    <row r="29" spans="1:5" s="2" customFormat="1" ht="12.75" x14ac:dyDescent="0.2">
      <c r="A29" s="8" t="s">
        <v>8</v>
      </c>
      <c r="B29" s="26">
        <v>24730.14</v>
      </c>
      <c r="C29" s="8"/>
      <c r="D29" s="9"/>
      <c r="E29" s="9"/>
    </row>
    <row r="30" spans="1:5" s="2" customFormat="1" ht="12.75" x14ac:dyDescent="0.2">
      <c r="A30" s="8" t="s">
        <v>30</v>
      </c>
      <c r="B30" s="26">
        <f>B28-B29</f>
        <v>19839.270000000004</v>
      </c>
      <c r="C30" s="8"/>
      <c r="D30" s="9"/>
      <c r="E30" s="9"/>
    </row>
    <row r="31" spans="1:5" s="2" customFormat="1" ht="12.75" x14ac:dyDescent="0.2">
      <c r="A31" s="12" t="s">
        <v>7</v>
      </c>
      <c r="B31" s="26"/>
      <c r="C31" s="8"/>
      <c r="D31" s="9"/>
      <c r="E31" s="9"/>
    </row>
    <row r="32" spans="1:5" s="2" customFormat="1" ht="12.75" x14ac:dyDescent="0.2">
      <c r="A32" s="8" t="s">
        <v>22</v>
      </c>
      <c r="B32" s="26">
        <v>161.59</v>
      </c>
      <c r="C32" s="8"/>
      <c r="D32" s="9"/>
      <c r="E32" s="9"/>
    </row>
    <row r="33" spans="1:5" s="2" customFormat="1" ht="12.75" x14ac:dyDescent="0.2">
      <c r="A33" s="8" t="s">
        <v>8</v>
      </c>
      <c r="B33" s="26">
        <v>2276.1999999999998</v>
      </c>
      <c r="C33" s="8"/>
      <c r="D33" s="9"/>
      <c r="E33" s="9"/>
    </row>
    <row r="34" spans="1:5" s="2" customFormat="1" ht="12.75" x14ac:dyDescent="0.2">
      <c r="A34" s="8" t="s">
        <v>25</v>
      </c>
      <c r="B34" s="26">
        <f>B32-B33</f>
        <v>-2114.6099999999997</v>
      </c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2023-02-20T03:55:40Z</cp:lastPrinted>
  <dcterms:created xsi:type="dcterms:W3CDTF">2023-02-17T07:00:39Z</dcterms:created>
  <dcterms:modified xsi:type="dcterms:W3CDTF">2024-01-25T03:10:18Z</dcterms:modified>
</cp:coreProperties>
</file>