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5" i="1" l="1"/>
  <c r="D16" i="1"/>
  <c r="D17" i="1"/>
  <c r="D18" i="1"/>
  <c r="D19" i="1"/>
  <c r="D20" i="1"/>
  <c r="D21" i="1"/>
  <c r="D22" i="1"/>
  <c r="E25" i="1" l="1"/>
  <c r="E26" i="1" l="1"/>
  <c r="B29" i="1" s="1"/>
  <c r="D14" i="1"/>
</calcChain>
</file>

<file path=xl/sharedStrings.xml><?xml version="1.0" encoding="utf-8"?>
<sst xmlns="http://schemas.openxmlformats.org/spreadsheetml/2006/main" count="67" uniqueCount="49">
  <si>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</si>
  <si>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</si>
  <si>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</si>
  <si>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</si>
  <si>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</si>
  <si>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</si>
  <si>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</si>
  <si>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</si>
  <si>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</si>
  <si>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</si>
  <si>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</si>
  <si>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</si>
  <si>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</si>
  <si>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</si>
  <si>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</si>
  <si>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</si>
  <si>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</si>
  <si>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</si>
  <si>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</si>
  <si>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</si>
  <si>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</si>
  <si>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</si>
  <si>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</si>
  <si>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</si>
  <si>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</si>
  <si>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</si>
  <si>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</si>
  <si>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</si>
  <si>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</si>
  <si>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</si>
  <si>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</si>
  <si>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</si>
  <si>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</si>
  <si>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чел.час</t>
  </si>
  <si>
    <t>Перевыполнение за 2024 год</t>
  </si>
  <si>
    <t>Разница к доначислению потребителям</t>
  </si>
  <si>
    <t>Отчет о выполнении Договора управления МКД по адресу: г. Свирск, ул. О.Кошевого 1</t>
  </si>
  <si>
    <t>Смена кранов шаровых на подводках водоснабжения (подвал, кв.6,11)</t>
  </si>
  <si>
    <t>Смена участков стояков отопления (кв.13,1,5)</t>
  </si>
  <si>
    <t>Смена выпуска центральной канализации (1 подъезд)</t>
  </si>
  <si>
    <t>Смена светильника (подвал)</t>
  </si>
  <si>
    <t>Смена участков стояков канализации (кв.1)</t>
  </si>
  <si>
    <t>Закрепление турника</t>
  </si>
  <si>
    <t>Установка кабель-каналов, укладка проводов в кабель-каналы (1 подъезд)</t>
  </si>
  <si>
    <t>Формовочная обрезка деревьев</t>
  </si>
  <si>
    <t>Расчистка шлака, прокладка вилатерма в перекрытии, запенивание отверстий, засыпка шлака (кв.15)</t>
  </si>
  <si>
    <t>Установка скамейки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</si>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</sst>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zoomScale="120" zoomScaleNormal="120" workbookViewId="0">
      <selection activeCell="B45" sqref="B4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36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3.9116938793140688</v>
      </c>
      <c r="E5" s="22">
        <v>28979.08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3.6783508271780918</v>
      </c>
      <c r="E6" s="22">
        <v>27250.400000000001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2.9283521770117917</v>
      </c>
      <c r="E7" s="22">
        <v>21694.17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2.6200150641440971</v>
      </c>
      <c r="E8" s="22">
        <v>19409.91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9.1100532914344949</v>
      </c>
      <c r="E10" s="22">
        <v>67490.19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4.8133679430694141</v>
      </c>
      <c r="E11" s="22">
        <v>35658.97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2.6450153341108371</v>
      </c>
      <c r="E12" s="22">
        <v>19595.12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37</v>
      </c>
      <c r="B14" s="20">
        <v>3</v>
      </c>
      <c r="C14" s="21" t="s">
        <v>30</v>
      </c>
      <c r="D14" s="22">
        <f>E14/B14</f>
        <v>927.52333333333343</v>
      </c>
      <c r="E14" s="22">
        <v>2782.57</v>
      </c>
    </row>
    <row r="15" spans="1:9" s="2" customFormat="1" ht="12.75" x14ac:dyDescent="0.2">
      <c r="A15" s="23" t="s">
        <v>38</v>
      </c>
      <c r="B15" s="20">
        <v>15</v>
      </c>
      <c r="C15" s="21" t="s">
        <v>31</v>
      </c>
      <c r="D15" s="22">
        <f t="shared" ref="D15:D23" si="0">E15/B15</f>
        <v>1557.4146666666668</v>
      </c>
      <c r="E15" s="22">
        <v>23361.22</v>
      </c>
    </row>
    <row r="16" spans="1:9" s="2" customFormat="1" ht="12.75" x14ac:dyDescent="0.2">
      <c r="A16" s="23" t="s">
        <v>41</v>
      </c>
      <c r="B16" s="20">
        <v>1.5</v>
      </c>
      <c r="C16" s="21" t="s">
        <v>31</v>
      </c>
      <c r="D16" s="22">
        <f t="shared" si="0"/>
        <v>1307.5066666666667</v>
      </c>
      <c r="E16" s="22">
        <v>1961.26</v>
      </c>
    </row>
    <row r="17" spans="1:5" s="2" customFormat="1" ht="12.75" x14ac:dyDescent="0.2">
      <c r="A17" s="23" t="s">
        <v>39</v>
      </c>
      <c r="B17" s="20">
        <v>10</v>
      </c>
      <c r="C17" s="21" t="s">
        <v>31</v>
      </c>
      <c r="D17" s="22">
        <f t="shared" si="0"/>
        <v>4549.232</v>
      </c>
      <c r="E17" s="22">
        <v>45492.32</v>
      </c>
    </row>
    <row r="18" spans="1:5" s="2" customFormat="1" ht="12.75" x14ac:dyDescent="0.2">
      <c r="A18" s="23" t="s">
        <v>40</v>
      </c>
      <c r="B18" s="20">
        <v>1</v>
      </c>
      <c r="C18" s="21" t="s">
        <v>30</v>
      </c>
      <c r="D18" s="22">
        <f t="shared" si="0"/>
        <v>1004.22</v>
      </c>
      <c r="E18" s="22">
        <v>1004.22</v>
      </c>
    </row>
    <row r="19" spans="1:5" s="2" customFormat="1" ht="12.75" x14ac:dyDescent="0.2">
      <c r="A19" s="23" t="s">
        <v>42</v>
      </c>
      <c r="B19" s="20">
        <v>2</v>
      </c>
      <c r="C19" s="21" t="s">
        <v>33</v>
      </c>
      <c r="D19" s="22">
        <f t="shared" si="0"/>
        <v>820.83500000000004</v>
      </c>
      <c r="E19" s="22">
        <v>1641.67</v>
      </c>
    </row>
    <row r="20" spans="1:5" s="2" customFormat="1" ht="24" x14ac:dyDescent="0.2">
      <c r="A20" s="23" t="s">
        <v>43</v>
      </c>
      <c r="B20" s="20">
        <v>18</v>
      </c>
      <c r="C20" s="21" t="s">
        <v>31</v>
      </c>
      <c r="D20" s="22">
        <f t="shared" si="0"/>
        <v>517.38833333333332</v>
      </c>
      <c r="E20" s="22">
        <v>9312.99</v>
      </c>
    </row>
    <row r="21" spans="1:5" s="2" customFormat="1" ht="12.75" x14ac:dyDescent="0.2">
      <c r="A21" s="23" t="s">
        <v>44</v>
      </c>
      <c r="B21" s="20">
        <v>5</v>
      </c>
      <c r="C21" s="21" t="s">
        <v>30</v>
      </c>
      <c r="D21" s="22">
        <f t="shared" si="0"/>
        <v>3089.8679999999999</v>
      </c>
      <c r="E21" s="22">
        <v>15449.34</v>
      </c>
    </row>
    <row r="22" spans="1:5" s="2" customFormat="1" ht="24" x14ac:dyDescent="0.2">
      <c r="A22" s="23" t="s">
        <v>45</v>
      </c>
      <c r="B22" s="20">
        <v>8</v>
      </c>
      <c r="C22" s="21" t="s">
        <v>31</v>
      </c>
      <c r="D22" s="22">
        <f t="shared" si="0"/>
        <v>425.38</v>
      </c>
      <c r="E22" s="22">
        <v>3403.04</v>
      </c>
    </row>
    <row r="23" spans="1:5" s="2" customFormat="1" ht="12.75" x14ac:dyDescent="0.2">
      <c r="A23" s="23" t="s">
        <v>46</v>
      </c>
      <c r="B23" s="20">
        <v>1</v>
      </c>
      <c r="C23" s="21" t="s">
        <v>30</v>
      </c>
      <c r="D23" s="22">
        <f t="shared" si="0"/>
        <v>6519.6</v>
      </c>
      <c r="E23" s="22">
        <v>6519.6</v>
      </c>
    </row>
    <row r="24" spans="1:5" s="2" customFormat="1" ht="12.75" x14ac:dyDescent="0.2">
      <c r="A24" s="23"/>
      <c r="B24" s="20"/>
      <c r="C24" s="21"/>
      <c r="D24" s="22"/>
      <c r="E24" s="22"/>
    </row>
    <row r="25" spans="1:5" s="2" customFormat="1" ht="12.75" x14ac:dyDescent="0.2">
      <c r="A25" s="28" t="s">
        <v>20</v>
      </c>
      <c r="B25" s="20"/>
      <c r="C25" s="21"/>
      <c r="D25" s="22"/>
      <c r="E25" s="29">
        <f>SUM(E14:E24)</f>
        <v>110928.23</v>
      </c>
    </row>
    <row r="26" spans="1:5" s="2" customFormat="1" ht="12.75" x14ac:dyDescent="0.2">
      <c r="A26" s="28" t="s">
        <v>5</v>
      </c>
      <c r="B26" s="30"/>
      <c r="C26" s="28"/>
      <c r="D26" s="29"/>
      <c r="E26" s="29">
        <f>SUM(E5:E8)+SUM(E10:E12)+E25</f>
        <v>331006.07</v>
      </c>
    </row>
    <row r="27" spans="1:5" s="2" customFormat="1" ht="5.25" customHeight="1" x14ac:dyDescent="0.2">
      <c r="A27" s="25"/>
      <c r="B27" s="26"/>
      <c r="C27" s="25"/>
      <c r="D27" s="27"/>
      <c r="E27" s="27"/>
    </row>
    <row r="28" spans="1:5" s="2" customFormat="1" ht="12.75" x14ac:dyDescent="0.2">
      <c r="A28" s="31" t="s">
        <v>47</v>
      </c>
      <c r="B28" s="32">
        <v>256840.45</v>
      </c>
      <c r="C28" s="12"/>
      <c r="D28" s="15"/>
      <c r="E28" s="27"/>
    </row>
    <row r="29" spans="1:5" s="2" customFormat="1" ht="12.75" x14ac:dyDescent="0.2">
      <c r="A29" s="31" t="s">
        <v>22</v>
      </c>
      <c r="B29" s="32">
        <f>E26</f>
        <v>331006.07</v>
      </c>
      <c r="C29" s="12"/>
      <c r="D29" s="15"/>
      <c r="E29" s="27"/>
    </row>
    <row r="30" spans="1:5" s="2" customFormat="1" ht="12.75" x14ac:dyDescent="0.2">
      <c r="A30" s="31" t="s">
        <v>21</v>
      </c>
      <c r="B30" s="32">
        <v>249686.58</v>
      </c>
      <c r="C30" s="12"/>
      <c r="D30" s="15"/>
      <c r="E30" s="27"/>
    </row>
    <row r="31" spans="1:5" s="2" customFormat="1" ht="12.75" x14ac:dyDescent="0.2">
      <c r="A31" s="31" t="s">
        <v>48</v>
      </c>
      <c r="B31" s="32">
        <v>338159.94</v>
      </c>
      <c r="C31" s="12"/>
      <c r="D31" s="15"/>
      <c r="E31" s="27"/>
    </row>
    <row r="32" spans="1:5" s="2" customFormat="1" ht="12.75" x14ac:dyDescent="0.2">
      <c r="A32" s="12" t="s">
        <v>34</v>
      </c>
      <c r="B32" s="32">
        <v>81319.490000000005</v>
      </c>
      <c r="C32" s="12"/>
      <c r="D32" s="15"/>
      <c r="E32" s="27"/>
    </row>
    <row r="33" spans="1:5" s="2" customFormat="1" ht="6" customHeight="1" x14ac:dyDescent="0.2">
      <c r="A33" s="12"/>
      <c r="B33" s="32"/>
      <c r="C33" s="12"/>
      <c r="D33" s="15"/>
      <c r="E33" s="27"/>
    </row>
    <row r="34" spans="1:5" s="2" customFormat="1" ht="12.75" x14ac:dyDescent="0.2">
      <c r="A34" s="33" t="s">
        <v>23</v>
      </c>
      <c r="B34" s="34"/>
      <c r="C34" s="12"/>
      <c r="D34" s="15"/>
      <c r="E34" s="27"/>
    </row>
    <row r="35" spans="1:5" s="2" customFormat="1" ht="12.75" x14ac:dyDescent="0.2">
      <c r="A35" s="35" t="s">
        <v>6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23945.35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21385.18</v>
      </c>
      <c r="C37" s="12"/>
      <c r="D37" s="15"/>
      <c r="E37" s="27"/>
    </row>
    <row r="38" spans="1:5" s="2" customFormat="1" ht="12.75" x14ac:dyDescent="0.2">
      <c r="A38" s="12" t="s">
        <v>35</v>
      </c>
      <c r="B38" s="36">
        <v>2560.17</v>
      </c>
      <c r="C38" s="12"/>
      <c r="D38" s="15"/>
      <c r="E38" s="27"/>
    </row>
    <row r="39" spans="1:5" s="2" customFormat="1" ht="12.75" x14ac:dyDescent="0.2">
      <c r="A39" s="35" t="s">
        <v>7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0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225.26</v>
      </c>
      <c r="C41" s="12"/>
      <c r="D41" s="15"/>
      <c r="E41" s="27"/>
    </row>
    <row r="42" spans="1:5" s="2" customFormat="1" ht="12.75" x14ac:dyDescent="0.2">
      <c r="A42" s="12" t="s">
        <v>32</v>
      </c>
      <c r="B42" s="36">
        <v>225.26</v>
      </c>
      <c r="C42" s="12"/>
      <c r="D42" s="15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12" t="s">
        <v>29</v>
      </c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2025-02-17T00:46:15Z</cp:lastPrinted>
  <dcterms:created xsi:type="dcterms:W3CDTF">2023-02-17T07:00:39Z</dcterms:created>
  <dcterms:modified xsi:type="dcterms:W3CDTF">2025-02-17T00:46:19Z</dcterms:modified>
</cp:coreProperties>
</file>