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0" i="1"/>
  <c r="D15" i="1" l="1"/>
  <c r="D16" i="1"/>
  <c r="D17" i="1"/>
  <c r="D18" i="1"/>
  <c r="D14" i="1" l="1"/>
  <c r="B24" i="1" l="1"/>
</calcChain>
</file>

<file path=xl/sharedStrings.xml><?xml version="1.0" encoding="utf-8"?>
<sst xmlns="http://schemas.openxmlformats.org/spreadsheetml/2006/main" count="57" uniqueCount="43">
  <si>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</si>
  <si>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</si>
  <si>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</si>
  <si>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</si>
  <si>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</si>
  <si>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</si>
  <si>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</si>
  <si>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</si>
  <si>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</si>
  <si>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</si>
  <si>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</si>
  <si>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</si>
  <si>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</si>
  <si>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</si>
  <si>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</si>
  <si>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</si>
  <si>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</si>
  <si>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</si>
  <si>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</si>
  <si>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</si>
  <si>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</si>
  <si>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</si>
  <si>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</si>
  <si>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</si>
  <si>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</si>
  <si>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</si>
  <si>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</si>
  <si>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</si>
  <si>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</si>
  <si>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</si>
  <si>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</si>
  <si>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</si>
  <si>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</si>
  <si>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Отчет о выполнении Договора управления МКД по адресу: г. Свирск, ул. Лазо 6</t>
  </si>
  <si>
    <t>Смена участков стояков отопления (кв.23-27, 64-80)</t>
  </si>
  <si>
    <t>Смена участка стояка отопления на узле ИТП (подвал)</t>
  </si>
  <si>
    <t>Смена участков стояков водоснабжения (кв.64-72, кв.13)</t>
  </si>
  <si>
    <t>Смена кранов шаровых на подводках водоснабжения (кв.6)</t>
  </si>
  <si>
    <t>Формовочная обрезка деревьев</t>
  </si>
  <si>
    <t>Экономия за 2024 год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</si>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</sst>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topLeftCell="A10" zoomScale="120" zoomScaleNormal="120" workbookViewId="0">
      <selection activeCell="B40" sqref="B4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22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143316.54</v>
      </c>
    </row>
    <row r="6" spans="1:9" s="2" customFormat="1" ht="12.75" x14ac:dyDescent="0.2">
      <c r="A6" s="19" t="s">
        <v>11</v>
      </c>
      <c r="B6" s="20" t="s">
        <v>31</v>
      </c>
      <c r="C6" s="21" t="s">
        <v>9</v>
      </c>
      <c r="D6" s="22">
        <v>3.25</v>
      </c>
      <c r="E6" s="22">
        <v>134618.13</v>
      </c>
    </row>
    <row r="7" spans="1:9" s="2" customFormat="1" ht="12.75" x14ac:dyDescent="0.2">
      <c r="A7" s="19" t="s">
        <v>12</v>
      </c>
      <c r="B7" s="20" t="s">
        <v>30</v>
      </c>
      <c r="C7" s="21" t="s">
        <v>9</v>
      </c>
      <c r="D7" s="22">
        <v>2.59</v>
      </c>
      <c r="E7" s="22">
        <v>107280.31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0.54</v>
      </c>
      <c r="E8" s="22">
        <v>22367.35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27</v>
      </c>
      <c r="B10" s="20" t="s">
        <v>15</v>
      </c>
      <c r="C10" s="21" t="s">
        <v>9</v>
      </c>
      <c r="D10" s="22">
        <v>7.99</v>
      </c>
      <c r="E10" s="22">
        <v>330953.53000000003</v>
      </c>
    </row>
    <row r="11" spans="1:9" s="2" customFormat="1" ht="24" x14ac:dyDescent="0.2">
      <c r="A11" s="23" t="s">
        <v>28</v>
      </c>
      <c r="B11" s="20" t="s">
        <v>15</v>
      </c>
      <c r="C11" s="21" t="s">
        <v>9</v>
      </c>
      <c r="D11" s="22">
        <v>3.94</v>
      </c>
      <c r="E11" s="22">
        <v>163198.57999999999</v>
      </c>
    </row>
    <row r="12" spans="1:9" s="2" customFormat="1" ht="24" x14ac:dyDescent="0.2">
      <c r="A12" s="23" t="s">
        <v>29</v>
      </c>
      <c r="B12" s="20" t="s">
        <v>15</v>
      </c>
      <c r="C12" s="21" t="s">
        <v>9</v>
      </c>
      <c r="D12" s="22">
        <v>2.17</v>
      </c>
      <c r="E12" s="22">
        <v>89883.51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42</v>
      </c>
      <c r="C14" s="21" t="s">
        <v>21</v>
      </c>
      <c r="D14" s="22">
        <f>E14/B14</f>
        <v>1263.9257142857143</v>
      </c>
      <c r="E14" s="22">
        <v>53084.88</v>
      </c>
    </row>
    <row r="15" spans="1:9" s="2" customFormat="1" ht="12.75" x14ac:dyDescent="0.2">
      <c r="A15" s="23" t="s">
        <v>36</v>
      </c>
      <c r="B15" s="20">
        <v>15</v>
      </c>
      <c r="C15" s="21" t="s">
        <v>21</v>
      </c>
      <c r="D15" s="22">
        <f t="shared" ref="D15:D18" si="0">E15/B15</f>
        <v>1158.1586666666667</v>
      </c>
      <c r="E15" s="22">
        <v>17372.38</v>
      </c>
    </row>
    <row r="16" spans="1:9" s="2" customFormat="1" ht="12.75" x14ac:dyDescent="0.2">
      <c r="A16" s="23" t="s">
        <v>35</v>
      </c>
      <c r="B16" s="20">
        <v>0.8</v>
      </c>
      <c r="C16" s="21" t="s">
        <v>21</v>
      </c>
      <c r="D16" s="22">
        <f t="shared" si="0"/>
        <v>1510.925</v>
      </c>
      <c r="E16" s="22">
        <v>1208.74</v>
      </c>
    </row>
    <row r="17" spans="1:5" s="2" customFormat="1" ht="12.75" x14ac:dyDescent="0.2">
      <c r="A17" s="23" t="s">
        <v>37</v>
      </c>
      <c r="B17" s="20">
        <v>1</v>
      </c>
      <c r="C17" s="21" t="s">
        <v>16</v>
      </c>
      <c r="D17" s="22">
        <f t="shared" si="0"/>
        <v>849.39</v>
      </c>
      <c r="E17" s="22">
        <v>849.39</v>
      </c>
    </row>
    <row r="18" spans="1:5" s="2" customFormat="1" ht="12.75" x14ac:dyDescent="0.2">
      <c r="A18" s="23" t="s">
        <v>38</v>
      </c>
      <c r="B18" s="20">
        <v>1</v>
      </c>
      <c r="C18" s="21" t="s">
        <v>16</v>
      </c>
      <c r="D18" s="22">
        <f t="shared" si="0"/>
        <v>2574.89</v>
      </c>
      <c r="E18" s="22">
        <v>2574.89</v>
      </c>
    </row>
    <row r="19" spans="1:5" s="2" customFormat="1" ht="12.75" x14ac:dyDescent="0.2">
      <c r="A19" s="21"/>
      <c r="B19" s="20"/>
      <c r="C19" s="21"/>
      <c r="D19" s="22"/>
      <c r="E19" s="22"/>
    </row>
    <row r="20" spans="1:5" s="2" customFormat="1" ht="12.75" x14ac:dyDescent="0.2">
      <c r="A20" s="28" t="s">
        <v>23</v>
      </c>
      <c r="B20" s="20"/>
      <c r="C20" s="21"/>
      <c r="D20" s="22"/>
      <c r="E20" s="29">
        <f>SUM(E14:E19)</f>
        <v>75090.28</v>
      </c>
    </row>
    <row r="21" spans="1:5" s="2" customFormat="1" ht="12.75" x14ac:dyDescent="0.2">
      <c r="A21" s="28" t="s">
        <v>5</v>
      </c>
      <c r="B21" s="30"/>
      <c r="C21" s="28"/>
      <c r="D21" s="29"/>
      <c r="E21" s="29">
        <f>SUM(E5:E8)+SUM(E10:E12)+E20</f>
        <v>1066708.23</v>
      </c>
    </row>
    <row r="22" spans="1:5" s="2" customFormat="1" ht="5.25" customHeight="1" x14ac:dyDescent="0.2">
      <c r="A22" s="25"/>
      <c r="B22" s="26"/>
      <c r="C22" s="25"/>
      <c r="D22" s="27"/>
      <c r="E22" s="27"/>
    </row>
    <row r="23" spans="1:5" s="2" customFormat="1" ht="12.75" x14ac:dyDescent="0.2">
      <c r="A23" s="31" t="s">
        <v>41</v>
      </c>
      <c r="B23" s="32">
        <v>873161.98</v>
      </c>
      <c r="C23" s="12"/>
      <c r="D23" s="15"/>
      <c r="E23" s="27"/>
    </row>
    <row r="24" spans="1:5" s="2" customFormat="1" ht="12.75" x14ac:dyDescent="0.2">
      <c r="A24" s="31" t="s">
        <v>25</v>
      </c>
      <c r="B24" s="32">
        <f>E21</f>
        <v>1066708.23</v>
      </c>
      <c r="C24" s="12"/>
      <c r="D24" s="15"/>
      <c r="E24" s="27"/>
    </row>
    <row r="25" spans="1:5" s="2" customFormat="1" ht="12.75" x14ac:dyDescent="0.2">
      <c r="A25" s="31" t="s">
        <v>24</v>
      </c>
      <c r="B25" s="32">
        <v>1104697.1299999999</v>
      </c>
      <c r="C25" s="12"/>
      <c r="D25" s="15"/>
      <c r="E25" s="27"/>
    </row>
    <row r="26" spans="1:5" s="2" customFormat="1" ht="12.75" x14ac:dyDescent="0.2">
      <c r="A26" s="31" t="s">
        <v>42</v>
      </c>
      <c r="B26" s="32">
        <v>835173.08</v>
      </c>
      <c r="C26" s="12"/>
      <c r="D26" s="15"/>
      <c r="E26" s="27"/>
    </row>
    <row r="27" spans="1:5" s="2" customFormat="1" ht="12.75" x14ac:dyDescent="0.2">
      <c r="A27" s="12" t="s">
        <v>39</v>
      </c>
      <c r="B27" s="32">
        <v>37988.8999999999</v>
      </c>
      <c r="C27" s="12"/>
      <c r="D27" s="15"/>
      <c r="E27" s="27"/>
    </row>
    <row r="28" spans="1:5" s="2" customFormat="1" ht="6" customHeight="1" x14ac:dyDescent="0.2">
      <c r="A28" s="12"/>
      <c r="B28" s="32"/>
      <c r="C28" s="12"/>
      <c r="D28" s="15"/>
      <c r="E28" s="27"/>
    </row>
    <row r="29" spans="1:5" s="2" customFormat="1" ht="12.75" x14ac:dyDescent="0.2">
      <c r="A29" s="33" t="s">
        <v>26</v>
      </c>
      <c r="B29" s="34"/>
      <c r="C29" s="12"/>
      <c r="D29" s="15"/>
      <c r="E29" s="27"/>
    </row>
    <row r="30" spans="1:5" s="2" customFormat="1" ht="12.75" x14ac:dyDescent="0.2">
      <c r="A30" s="35" t="s">
        <v>6</v>
      </c>
      <c r="B30" s="36"/>
      <c r="C30" s="12"/>
      <c r="D30" s="15"/>
      <c r="E30" s="27"/>
    </row>
    <row r="31" spans="1:5" s="2" customFormat="1" ht="12.75" x14ac:dyDescent="0.2">
      <c r="A31" s="12" t="s">
        <v>17</v>
      </c>
      <c r="B31" s="36">
        <v>1918.62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8394.2199999999993</v>
      </c>
      <c r="C32" s="12"/>
      <c r="D32" s="15"/>
      <c r="E32" s="27"/>
    </row>
    <row r="33" spans="1:5" s="2" customFormat="1" ht="12.75" x14ac:dyDescent="0.2">
      <c r="A33" s="12" t="s">
        <v>20</v>
      </c>
      <c r="B33" s="36">
        <v>6475.6</v>
      </c>
      <c r="C33" s="12"/>
      <c r="D33" s="15"/>
      <c r="E33" s="27"/>
    </row>
    <row r="34" spans="1:5" s="2" customFormat="1" ht="12.75" x14ac:dyDescent="0.2">
      <c r="A34" s="35" t="s">
        <v>7</v>
      </c>
      <c r="B34" s="36"/>
      <c r="C34" s="12"/>
      <c r="D34" s="15"/>
      <c r="E34" s="27"/>
    </row>
    <row r="35" spans="1:5" s="2" customFormat="1" ht="12.75" x14ac:dyDescent="0.2">
      <c r="A35" s="12" t="s">
        <v>17</v>
      </c>
      <c r="B35" s="36">
        <v>19984.740000000002</v>
      </c>
      <c r="C35" s="12"/>
      <c r="D35" s="15"/>
      <c r="E35" s="27"/>
    </row>
    <row r="36" spans="1:5" s="2" customFormat="1" ht="12.75" x14ac:dyDescent="0.2">
      <c r="A36" s="12" t="s">
        <v>8</v>
      </c>
      <c r="B36" s="36">
        <v>11134.56</v>
      </c>
      <c r="C36" s="12"/>
      <c r="D36" s="15"/>
      <c r="E36" s="27"/>
    </row>
    <row r="37" spans="1:5" s="2" customFormat="1" ht="12.75" x14ac:dyDescent="0.2">
      <c r="A37" s="12" t="s">
        <v>40</v>
      </c>
      <c r="B37" s="36">
        <v>8850.18</v>
      </c>
      <c r="C37" s="12"/>
      <c r="D37" s="15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12" t="s">
        <v>32</v>
      </c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2025-02-14T09:48:12Z</cp:lastPrinted>
  <dcterms:created xsi:type="dcterms:W3CDTF">2023-02-17T07:00:39Z</dcterms:created>
  <dcterms:modified xsi:type="dcterms:W3CDTF">2025-02-14T09:48:15Z</dcterms:modified>
</cp:coreProperties>
</file>