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6" i="1"/>
  <c r="D22" i="1"/>
  <c r="D23" i="1"/>
  <c r="D20" i="1" l="1"/>
  <c r="D21" i="1"/>
  <c r="D19" i="1"/>
  <c r="D15" i="1"/>
  <c r="D16" i="1"/>
  <c r="D17" i="1"/>
  <c r="D18" i="1"/>
  <c r="D24" i="1"/>
  <c r="E28" i="1" l="1"/>
  <c r="E29" i="1" s="1"/>
  <c r="D14" i="1"/>
  <c r="B32" i="1" l="1"/>
</calcChain>
</file>

<file path=xl/sharedStrings.xml><?xml version="1.0" encoding="utf-8"?>
<sst xmlns="http://schemas.openxmlformats.org/spreadsheetml/2006/main" count="73" uniqueCount="52">
  <si>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</si>
  <si>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</si>
  <si>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</si>
  <si>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</si>
  <si>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</si>
  <si>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</si>
  <si>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</si>
  <si>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</si>
  <si>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</si>
  <si>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</si>
  <si>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</si>
  <si>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</si>
  <si>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</si>
  <si>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</si>
  <si>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</si>
  <si>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</si>
  <si>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</si>
  <si>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</si>
  <si>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</si>
  <si>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</si>
  <si>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</si>
  <si>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</si>
  <si>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</si>
  <si>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</si>
  <si>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</si>
  <si>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</si>
  <si>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</si>
  <si>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</si>
  <si>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</si>
  <si>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</si>
  <si>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</si>
  <si>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</si>
  <si>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</si>
  <si>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Отчет о выполнении Договора управления МКД по адресу: г. Свирск, ул. Молодежная 2</t>
  </si>
  <si>
    <t>Смена кранов шаровых на подводках водоснабжения (кв.4,23,подвал)</t>
  </si>
  <si>
    <t>Смена участков стояков водоснабжения (кв.10)</t>
  </si>
  <si>
    <t>Смена участков стояков отопления (кв.25,28, кв.29,32)</t>
  </si>
  <si>
    <t>Смена муфт на стояках ХВС, ГВС (подвал)</t>
  </si>
  <si>
    <t>Перепайка подъездного отопления, монтаж соединительных муфт (3 подъезд)</t>
  </si>
  <si>
    <t>Сборка выпуска канализации от 2-ого подъезда до 1-ого трубой ПЭ 110 (подвал)</t>
  </si>
  <si>
    <t>Смена светильников (1 и 4 подъезд)</t>
  </si>
  <si>
    <t>Ремонт межпанельных швов (кв.57,61)</t>
  </si>
  <si>
    <t>Ремонт скамеек</t>
  </si>
  <si>
    <t>Подключение светильников уличного освещения (работа с автовышки)</t>
  </si>
  <si>
    <t>Чистка дренажного колодца и канала</t>
  </si>
  <si>
    <t>чел.час</t>
  </si>
  <si>
    <t>Изготовление и монтаж деревянной крышки для дренажного колодца</t>
  </si>
  <si>
    <t>Откачка дождевой воды</t>
  </si>
  <si>
    <t>Перевыполнение за 2024 год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</si>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</sst>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zoomScale="120" zoomScaleNormal="120" workbookViewId="0">
      <selection activeCell="K33" sqref="K3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128648.96000000001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120840.75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96300.76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0.57999999999999996</v>
      </c>
      <c r="E8" s="22">
        <v>21565.46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</v>
      </c>
      <c r="E10" s="22">
        <v>297454.21000000002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146496.17000000001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80684.490000000005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3</v>
      </c>
      <c r="C14" s="21" t="s">
        <v>30</v>
      </c>
      <c r="D14" s="22">
        <f>E14/B14</f>
        <v>854.69666666666672</v>
      </c>
      <c r="E14" s="22">
        <v>2564.09</v>
      </c>
    </row>
    <row r="15" spans="1:9" s="2" customFormat="1" ht="12.75" x14ac:dyDescent="0.2">
      <c r="A15" s="23" t="s">
        <v>35</v>
      </c>
      <c r="B15" s="20">
        <v>1.5</v>
      </c>
      <c r="C15" s="21" t="s">
        <v>31</v>
      </c>
      <c r="D15" s="22">
        <f t="shared" ref="D15:D26" si="0">E15/B15</f>
        <v>1560.9799999999998</v>
      </c>
      <c r="E15" s="22">
        <v>2341.4699999999998</v>
      </c>
    </row>
    <row r="16" spans="1:9" s="2" customFormat="1" ht="12.75" x14ac:dyDescent="0.2">
      <c r="A16" s="23" t="s">
        <v>36</v>
      </c>
      <c r="B16" s="20">
        <v>10.5</v>
      </c>
      <c r="C16" s="21" t="s">
        <v>31</v>
      </c>
      <c r="D16" s="22">
        <f t="shared" si="0"/>
        <v>1612.949523809524</v>
      </c>
      <c r="E16" s="22">
        <v>16935.97</v>
      </c>
    </row>
    <row r="17" spans="1:5" s="2" customFormat="1" ht="12.75" x14ac:dyDescent="0.2">
      <c r="A17" s="23" t="s">
        <v>37</v>
      </c>
      <c r="B17" s="20">
        <v>2</v>
      </c>
      <c r="C17" s="21" t="s">
        <v>30</v>
      </c>
      <c r="D17" s="22">
        <f t="shared" si="0"/>
        <v>1075.27</v>
      </c>
      <c r="E17" s="22">
        <v>2150.54</v>
      </c>
    </row>
    <row r="18" spans="1:5" s="2" customFormat="1" ht="24" x14ac:dyDescent="0.2">
      <c r="A18" s="23" t="s">
        <v>38</v>
      </c>
      <c r="B18" s="20">
        <v>2</v>
      </c>
      <c r="C18" s="21" t="s">
        <v>30</v>
      </c>
      <c r="D18" s="22">
        <f t="shared" si="0"/>
        <v>2183.4299999999998</v>
      </c>
      <c r="E18" s="22">
        <v>4366.8599999999997</v>
      </c>
    </row>
    <row r="19" spans="1:5" s="2" customFormat="1" ht="24" x14ac:dyDescent="0.2">
      <c r="A19" s="23" t="s">
        <v>39</v>
      </c>
      <c r="B19" s="20">
        <v>15</v>
      </c>
      <c r="C19" s="21" t="s">
        <v>31</v>
      </c>
      <c r="D19" s="22">
        <f t="shared" si="0"/>
        <v>1350.0493333333334</v>
      </c>
      <c r="E19" s="22">
        <v>20250.740000000002</v>
      </c>
    </row>
    <row r="20" spans="1:5" s="2" customFormat="1" ht="12.75" x14ac:dyDescent="0.2">
      <c r="A20" s="23" t="s">
        <v>40</v>
      </c>
      <c r="B20" s="20">
        <v>2</v>
      </c>
      <c r="C20" s="21" t="s">
        <v>30</v>
      </c>
      <c r="D20" s="22">
        <f t="shared" si="0"/>
        <v>1509.88</v>
      </c>
      <c r="E20" s="22">
        <v>3019.76</v>
      </c>
    </row>
    <row r="21" spans="1:5" s="2" customFormat="1" ht="12.75" x14ac:dyDescent="0.2">
      <c r="A21" s="23" t="s">
        <v>41</v>
      </c>
      <c r="B21" s="20">
        <v>33.700000000000003</v>
      </c>
      <c r="C21" s="21" t="s">
        <v>31</v>
      </c>
      <c r="D21" s="22">
        <f t="shared" si="0"/>
        <v>767.83086053412455</v>
      </c>
      <c r="E21" s="22">
        <v>25875.9</v>
      </c>
    </row>
    <row r="22" spans="1:5" s="2" customFormat="1" ht="12.75" x14ac:dyDescent="0.2">
      <c r="A22" s="23" t="s">
        <v>42</v>
      </c>
      <c r="B22" s="20">
        <v>4</v>
      </c>
      <c r="C22" s="21" t="s">
        <v>30</v>
      </c>
      <c r="D22" s="22">
        <f t="shared" si="0"/>
        <v>1886.83</v>
      </c>
      <c r="E22" s="22">
        <v>7547.32</v>
      </c>
    </row>
    <row r="23" spans="1:5" s="2" customFormat="1" ht="12.75" x14ac:dyDescent="0.2">
      <c r="A23" s="23" t="s">
        <v>43</v>
      </c>
      <c r="B23" s="20">
        <v>3</v>
      </c>
      <c r="C23" s="21" t="s">
        <v>30</v>
      </c>
      <c r="D23" s="22">
        <f t="shared" si="0"/>
        <v>5168.2866666666669</v>
      </c>
      <c r="E23" s="22">
        <v>15504.86</v>
      </c>
    </row>
    <row r="24" spans="1:5" s="2" customFormat="1" ht="12.75" x14ac:dyDescent="0.2">
      <c r="A24" s="23" t="s">
        <v>44</v>
      </c>
      <c r="B24" s="20">
        <v>12</v>
      </c>
      <c r="C24" s="21" t="s">
        <v>45</v>
      </c>
      <c r="D24" s="22">
        <f t="shared" si="0"/>
        <v>471.75500000000005</v>
      </c>
      <c r="E24" s="22">
        <v>5661.06</v>
      </c>
    </row>
    <row r="25" spans="1:5" s="2" customFormat="1" ht="12.75" x14ac:dyDescent="0.2">
      <c r="A25" s="23" t="s">
        <v>46</v>
      </c>
      <c r="B25" s="20">
        <v>1</v>
      </c>
      <c r="C25" s="21" t="s">
        <v>30</v>
      </c>
      <c r="D25" s="22">
        <f t="shared" si="0"/>
        <v>1146.47</v>
      </c>
      <c r="E25" s="22">
        <v>1146.47</v>
      </c>
    </row>
    <row r="26" spans="1:5" s="2" customFormat="1" ht="12.75" x14ac:dyDescent="0.2">
      <c r="A26" s="23" t="s">
        <v>47</v>
      </c>
      <c r="B26" s="20">
        <v>8</v>
      </c>
      <c r="C26" s="21" t="s">
        <v>45</v>
      </c>
      <c r="D26" s="22">
        <f t="shared" si="0"/>
        <v>710.54624999999999</v>
      </c>
      <c r="E26" s="22">
        <v>5684.37</v>
      </c>
    </row>
    <row r="27" spans="1:5" s="2" customFormat="1" ht="12.75" x14ac:dyDescent="0.2">
      <c r="A27" s="23"/>
      <c r="B27" s="20"/>
      <c r="C27" s="21"/>
      <c r="D27" s="22"/>
      <c r="E27" s="22"/>
    </row>
    <row r="28" spans="1:5" s="2" customFormat="1" ht="12.75" x14ac:dyDescent="0.2">
      <c r="A28" s="28" t="s">
        <v>20</v>
      </c>
      <c r="B28" s="20"/>
      <c r="C28" s="21"/>
      <c r="D28" s="22"/>
      <c r="E28" s="29">
        <f>SUM(E14:E27)</f>
        <v>113049.40999999999</v>
      </c>
    </row>
    <row r="29" spans="1:5" s="2" customFormat="1" ht="12.75" x14ac:dyDescent="0.2">
      <c r="A29" s="28" t="s">
        <v>5</v>
      </c>
      <c r="B29" s="30"/>
      <c r="C29" s="28"/>
      <c r="D29" s="29"/>
      <c r="E29" s="29">
        <f>SUM(E5:E8)+SUM(E10:E12)+E28</f>
        <v>1005040.2100000001</v>
      </c>
    </row>
    <row r="30" spans="1:5" s="2" customFormat="1" ht="5.25" customHeight="1" x14ac:dyDescent="0.2">
      <c r="A30" s="25"/>
      <c r="B30" s="26"/>
      <c r="C30" s="25"/>
      <c r="D30" s="27"/>
      <c r="E30" s="27"/>
    </row>
    <row r="31" spans="1:5" s="2" customFormat="1" ht="12.75" x14ac:dyDescent="0.2">
      <c r="A31" s="31" t="s">
        <v>50</v>
      </c>
      <c r="B31" s="32">
        <v>1141767.6000000001</v>
      </c>
      <c r="C31" s="12"/>
      <c r="D31" s="15"/>
      <c r="E31" s="27"/>
    </row>
    <row r="32" spans="1:5" s="2" customFormat="1" ht="12.75" x14ac:dyDescent="0.2">
      <c r="A32" s="31" t="s">
        <v>22</v>
      </c>
      <c r="B32" s="32">
        <f>E29</f>
        <v>1005040.2100000001</v>
      </c>
      <c r="C32" s="12"/>
      <c r="D32" s="15"/>
      <c r="E32" s="27"/>
    </row>
    <row r="33" spans="1:5" s="2" customFormat="1" ht="12.75" x14ac:dyDescent="0.2">
      <c r="A33" s="31" t="s">
        <v>21</v>
      </c>
      <c r="B33" s="32">
        <v>993497.02</v>
      </c>
      <c r="C33" s="12"/>
      <c r="D33" s="15"/>
      <c r="E33" s="27"/>
    </row>
    <row r="34" spans="1:5" s="2" customFormat="1" ht="12.75" x14ac:dyDescent="0.2">
      <c r="A34" s="31" t="s">
        <v>51</v>
      </c>
      <c r="B34" s="32">
        <v>1153310.79</v>
      </c>
      <c r="C34" s="12"/>
      <c r="D34" s="15"/>
      <c r="E34" s="27"/>
    </row>
    <row r="35" spans="1:5" s="2" customFormat="1" ht="12.75" x14ac:dyDescent="0.2">
      <c r="A35" s="12" t="s">
        <v>48</v>
      </c>
      <c r="B35" s="32">
        <v>11543.19</v>
      </c>
      <c r="C35" s="12"/>
      <c r="D35" s="15"/>
      <c r="E35" s="27"/>
    </row>
    <row r="36" spans="1:5" s="2" customFormat="1" ht="6" customHeight="1" x14ac:dyDescent="0.2">
      <c r="A36" s="12"/>
      <c r="B36" s="32"/>
      <c r="C36" s="12"/>
      <c r="D36" s="15"/>
      <c r="E36" s="27"/>
    </row>
    <row r="37" spans="1:5" s="2" customFormat="1" ht="12.75" x14ac:dyDescent="0.2">
      <c r="A37" s="33" t="s">
        <v>23</v>
      </c>
      <c r="B37" s="34"/>
      <c r="C37" s="12"/>
      <c r="D37" s="15"/>
      <c r="E37" s="27"/>
    </row>
    <row r="38" spans="1:5" s="2" customFormat="1" ht="12.75" x14ac:dyDescent="0.2">
      <c r="A38" s="35" t="s">
        <v>6</v>
      </c>
      <c r="B38" s="36"/>
      <c r="C38" s="12"/>
      <c r="D38" s="15"/>
      <c r="E38" s="27"/>
    </row>
    <row r="39" spans="1:5" s="2" customFormat="1" ht="12.75" x14ac:dyDescent="0.2">
      <c r="A39" s="12" t="s">
        <v>16</v>
      </c>
      <c r="B39" s="36">
        <v>14488.2</v>
      </c>
      <c r="C39" s="12"/>
      <c r="D39" s="15"/>
      <c r="E39" s="27"/>
    </row>
    <row r="40" spans="1:5" s="2" customFormat="1" ht="12.75" x14ac:dyDescent="0.2">
      <c r="A40" s="12" t="s">
        <v>8</v>
      </c>
      <c r="B40" s="36">
        <v>13969.48</v>
      </c>
      <c r="C40" s="12"/>
      <c r="D40" s="15"/>
      <c r="E40" s="27"/>
    </row>
    <row r="41" spans="1:5" s="2" customFormat="1" ht="12.75" x14ac:dyDescent="0.2">
      <c r="A41" s="12" t="s">
        <v>49</v>
      </c>
      <c r="B41" s="36">
        <v>518.72</v>
      </c>
      <c r="C41" s="12"/>
      <c r="D41" s="15"/>
      <c r="E41" s="27"/>
    </row>
    <row r="42" spans="1:5" s="2" customFormat="1" ht="12.75" x14ac:dyDescent="0.2">
      <c r="A42" s="35" t="s">
        <v>7</v>
      </c>
      <c r="B42" s="36"/>
      <c r="C42" s="12"/>
      <c r="D42" s="15"/>
      <c r="E42" s="27"/>
    </row>
    <row r="43" spans="1:5" s="2" customFormat="1" ht="12.75" x14ac:dyDescent="0.2">
      <c r="A43" s="12" t="s">
        <v>16</v>
      </c>
      <c r="B43" s="36">
        <v>14924.46</v>
      </c>
      <c r="C43" s="12"/>
      <c r="D43" s="15"/>
      <c r="E43" s="27"/>
    </row>
    <row r="44" spans="1:5" s="2" customFormat="1" ht="12.75" x14ac:dyDescent="0.2">
      <c r="A44" s="12" t="s">
        <v>8</v>
      </c>
      <c r="B44" s="36">
        <v>15720.34</v>
      </c>
      <c r="C44" s="12"/>
      <c r="D44" s="15"/>
      <c r="E44" s="27"/>
    </row>
    <row r="45" spans="1:5" s="2" customFormat="1" ht="12.75" x14ac:dyDescent="0.2">
      <c r="A45" s="12" t="s">
        <v>32</v>
      </c>
      <c r="B45" s="36">
        <v>795.88</v>
      </c>
      <c r="C45" s="12"/>
      <c r="D45" s="15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12" t="s">
        <v>29</v>
      </c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25"/>
      <c r="B72" s="26"/>
      <c r="C72" s="25"/>
      <c r="D72" s="27"/>
      <c r="E72" s="27"/>
    </row>
    <row r="73" spans="1:5" s="2" customFormat="1" ht="12.75" x14ac:dyDescent="0.2">
      <c r="A73" s="25"/>
      <c r="B73" s="26"/>
      <c r="C73" s="25"/>
      <c r="D73" s="27"/>
      <c r="E73" s="27"/>
    </row>
    <row r="74" spans="1:5" s="2" customFormat="1" ht="12.75" x14ac:dyDescent="0.2">
      <c r="A74" s="25"/>
      <c r="B74" s="26"/>
      <c r="C74" s="25"/>
      <c r="D74" s="27"/>
      <c r="E74" s="27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12"/>
      <c r="B83" s="24"/>
      <c r="C83" s="12"/>
      <c r="D83" s="15"/>
      <c r="E83" s="15"/>
    </row>
    <row r="84" spans="1:5" s="2" customFormat="1" ht="12.75" x14ac:dyDescent="0.2">
      <c r="A84" s="12"/>
      <c r="B84" s="24"/>
      <c r="C84" s="12"/>
      <c r="D84" s="15"/>
      <c r="E84" s="15"/>
    </row>
    <row r="85" spans="1:5" s="2" customFormat="1" ht="12.75" x14ac:dyDescent="0.2">
      <c r="A85" s="12"/>
      <c r="B85" s="24"/>
      <c r="C85" s="12"/>
      <c r="D85" s="15"/>
      <c r="E85" s="15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  <row r="93" spans="1:5" s="2" customFormat="1" ht="12.75" x14ac:dyDescent="0.2">
      <c r="A93" s="6"/>
      <c r="B93" s="10"/>
      <c r="C93" s="6"/>
      <c r="D93" s="7"/>
      <c r="E93" s="7"/>
    </row>
    <row r="94" spans="1:5" s="2" customFormat="1" ht="12.75" x14ac:dyDescent="0.2">
      <c r="A94" s="6"/>
      <c r="B94" s="10"/>
      <c r="C94" s="6"/>
      <c r="D94" s="7"/>
      <c r="E94" s="7"/>
    </row>
    <row r="95" spans="1:5" s="2" customFormat="1" ht="12.75" x14ac:dyDescent="0.2">
      <c r="A95" s="6"/>
      <c r="B95" s="10"/>
      <c r="C95" s="6"/>
      <c r="D95" s="7"/>
      <c r="E95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2025-02-17T00:21:05Z</cp:lastPrinted>
  <dcterms:created xsi:type="dcterms:W3CDTF">2023-02-17T07:00:39Z</dcterms:created>
  <dcterms:modified xsi:type="dcterms:W3CDTF">2025-02-17T00:21:43Z</dcterms:modified>
</cp:coreProperties>
</file>