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E29" i="1" l="1"/>
  <c r="E30" i="1" l="1"/>
  <c r="B33" i="1" s="1"/>
  <c r="D14" i="1"/>
</calcChain>
</file>

<file path=xl/sharedStrings.xml><?xml version="1.0" encoding="utf-8"?>
<sst xmlns="http://schemas.openxmlformats.org/spreadsheetml/2006/main" count="75" uniqueCount="54">
  <si>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</si>
  <si>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</si>
  <si>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</si>
  <si>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</si>
  <si>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</si>
  <si>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</si>
  <si>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</si>
  <si>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</si>
  <si>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</si>
  <si>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</si>
  <si>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</si>
  <si>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</si>
  <si>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</si>
  <si>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</si>
  <si>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</si>
  <si>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</si>
  <si>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</si>
  <si>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</si>
  <si>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</si>
  <si>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</si>
  <si>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</si>
  <si>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</si>
  <si>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</si>
  <si>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</si>
  <si>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</si>
  <si>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</si>
  <si>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</si>
  <si>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</si>
  <si>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</si>
  <si>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</si>
  <si>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</si>
  <si>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</si>
  <si>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</si>
  <si>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Смена светильников в подъездах</t>
  </si>
  <si>
    <t>чел.час</t>
  </si>
  <si>
    <t>Демонтаж металлического ограждения</t>
  </si>
  <si>
    <t>Отчет о выполнении Договора управления МКД по адресу: г. Свирск, ул. Молодежная 8</t>
  </si>
  <si>
    <t>Смена кранов шаровых на подводках водоснабжения (кв.52, кв.36, кв.86)</t>
  </si>
  <si>
    <t>Смена участков стояков водоснабжения (кв.17,20,23)</t>
  </si>
  <si>
    <t>Смена участков стояков отопления (кв.77-83, кв.79)</t>
  </si>
  <si>
    <t>Смена участков стояков канализации (кв.43, кв.7,10, кв.17,20)</t>
  </si>
  <si>
    <t>Герметизация стыков канализационной трубы, установка манжета и трубы ПЭ 110</t>
  </si>
  <si>
    <t>Установка кабель-каналов, укладка проводов в кабель-каналы в подъездах</t>
  </si>
  <si>
    <t xml:space="preserve">Демонтаж скамеек, урн и игровых элементов </t>
  </si>
  <si>
    <t>Ремонт шиферной кровли (работа с автовышки)</t>
  </si>
  <si>
    <t>листов</t>
  </si>
  <si>
    <t>Ремонт подъездов</t>
  </si>
  <si>
    <t>Монтаж досок объявлений</t>
  </si>
  <si>
    <t>Установка крана шарового Ду 50 (подвал)</t>
  </si>
  <si>
    <t>Установка автомата (подвал)</t>
  </si>
  <si>
    <t>Перевыполнение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</si>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</sst>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zoomScale="120" zoomScaleNormal="120" workbookViewId="0">
      <selection activeCell="B46" sqref="B4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36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176123.39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165433.79999999999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131838.04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0.46</v>
      </c>
      <c r="E8" s="22">
        <v>23415.21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7.98</v>
      </c>
      <c r="E10" s="22">
        <v>406203.65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200556.7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110458.86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37</v>
      </c>
      <c r="B14" s="20">
        <v>4</v>
      </c>
      <c r="C14" s="21" t="s">
        <v>30</v>
      </c>
      <c r="D14" s="22">
        <f>E14/B14</f>
        <v>710.71500000000003</v>
      </c>
      <c r="E14" s="22">
        <v>2842.86</v>
      </c>
    </row>
    <row r="15" spans="1:9" s="2" customFormat="1" ht="12.75" x14ac:dyDescent="0.2">
      <c r="A15" s="23" t="s">
        <v>38</v>
      </c>
      <c r="B15" s="20">
        <v>16</v>
      </c>
      <c r="C15" s="21" t="s">
        <v>31</v>
      </c>
      <c r="D15" s="22">
        <f t="shared" ref="D15:D27" si="0">E15/B15</f>
        <v>1368.2762499999999</v>
      </c>
      <c r="E15" s="22">
        <v>21892.42</v>
      </c>
    </row>
    <row r="16" spans="1:9" s="2" customFormat="1" ht="12.75" x14ac:dyDescent="0.2">
      <c r="A16" s="23" t="s">
        <v>39</v>
      </c>
      <c r="B16" s="20">
        <v>15.5</v>
      </c>
      <c r="C16" s="21" t="s">
        <v>31</v>
      </c>
      <c r="D16" s="22">
        <f t="shared" si="0"/>
        <v>1367.7406451612903</v>
      </c>
      <c r="E16" s="22">
        <v>21199.98</v>
      </c>
    </row>
    <row r="17" spans="1:5" s="2" customFormat="1" ht="12.75" x14ac:dyDescent="0.2">
      <c r="A17" s="23" t="s">
        <v>40</v>
      </c>
      <c r="B17" s="20">
        <v>8.5</v>
      </c>
      <c r="C17" s="21" t="s">
        <v>31</v>
      </c>
      <c r="D17" s="22">
        <f t="shared" si="0"/>
        <v>1528.350588235294</v>
      </c>
      <c r="E17" s="22">
        <v>12990.98</v>
      </c>
    </row>
    <row r="18" spans="1:5" s="2" customFormat="1" ht="12.75" x14ac:dyDescent="0.2">
      <c r="A18" s="23" t="s">
        <v>33</v>
      </c>
      <c r="B18" s="20">
        <v>6</v>
      </c>
      <c r="C18" s="21" t="s">
        <v>30</v>
      </c>
      <c r="D18" s="22">
        <f t="shared" si="0"/>
        <v>1452.9666666666665</v>
      </c>
      <c r="E18" s="22">
        <v>8717.7999999999993</v>
      </c>
    </row>
    <row r="19" spans="1:5" s="2" customFormat="1" ht="12.75" x14ac:dyDescent="0.2">
      <c r="A19" s="23" t="s">
        <v>49</v>
      </c>
      <c r="B19" s="20">
        <v>1</v>
      </c>
      <c r="C19" s="21" t="s">
        <v>30</v>
      </c>
      <c r="D19" s="22">
        <f t="shared" si="0"/>
        <v>1540.11</v>
      </c>
      <c r="E19" s="22">
        <v>1540.11</v>
      </c>
    </row>
    <row r="20" spans="1:5" s="2" customFormat="1" ht="24" x14ac:dyDescent="0.2">
      <c r="A20" s="23" t="s">
        <v>41</v>
      </c>
      <c r="B20" s="20">
        <v>0.5</v>
      </c>
      <c r="C20" s="21" t="s">
        <v>31</v>
      </c>
      <c r="D20" s="22">
        <f t="shared" si="0"/>
        <v>1535.24</v>
      </c>
      <c r="E20" s="22">
        <v>767.62</v>
      </c>
    </row>
    <row r="21" spans="1:5" s="2" customFormat="1" ht="24" x14ac:dyDescent="0.2">
      <c r="A21" s="23" t="s">
        <v>42</v>
      </c>
      <c r="B21" s="20">
        <v>99</v>
      </c>
      <c r="C21" s="21" t="s">
        <v>31</v>
      </c>
      <c r="D21" s="22">
        <f t="shared" si="0"/>
        <v>617.52535353535359</v>
      </c>
      <c r="E21" s="22">
        <v>61135.01</v>
      </c>
    </row>
    <row r="22" spans="1:5" s="2" customFormat="1" ht="12.75" x14ac:dyDescent="0.2">
      <c r="A22" s="23" t="s">
        <v>35</v>
      </c>
      <c r="B22" s="20">
        <v>140</v>
      </c>
      <c r="C22" s="21" t="s">
        <v>31</v>
      </c>
      <c r="D22" s="22">
        <f t="shared" si="0"/>
        <v>48.185285714285712</v>
      </c>
      <c r="E22" s="22">
        <v>6745.94</v>
      </c>
    </row>
    <row r="23" spans="1:5" s="2" customFormat="1" ht="12.75" x14ac:dyDescent="0.2">
      <c r="A23" s="23" t="s">
        <v>43</v>
      </c>
      <c r="B23" s="20">
        <v>30</v>
      </c>
      <c r="C23" s="21" t="s">
        <v>34</v>
      </c>
      <c r="D23" s="22">
        <f t="shared" si="0"/>
        <v>691.90699999999993</v>
      </c>
      <c r="E23" s="22">
        <v>20757.21</v>
      </c>
    </row>
    <row r="24" spans="1:5" s="2" customFormat="1" ht="12.75" x14ac:dyDescent="0.2">
      <c r="A24" s="23" t="s">
        <v>44</v>
      </c>
      <c r="B24" s="20">
        <v>5</v>
      </c>
      <c r="C24" s="21" t="s">
        <v>45</v>
      </c>
      <c r="D24" s="22">
        <f t="shared" si="0"/>
        <v>2203.8440000000001</v>
      </c>
      <c r="E24" s="22">
        <v>11019.22</v>
      </c>
    </row>
    <row r="25" spans="1:5" s="2" customFormat="1" ht="12.75" x14ac:dyDescent="0.2">
      <c r="A25" s="23" t="s">
        <v>46</v>
      </c>
      <c r="B25" s="20">
        <v>6</v>
      </c>
      <c r="C25" s="21" t="s">
        <v>30</v>
      </c>
      <c r="D25" s="22">
        <f t="shared" si="0"/>
        <v>109766.33333333333</v>
      </c>
      <c r="E25" s="22">
        <v>658598</v>
      </c>
    </row>
    <row r="26" spans="1:5" s="2" customFormat="1" ht="12.75" x14ac:dyDescent="0.2">
      <c r="A26" s="23" t="s">
        <v>47</v>
      </c>
      <c r="B26" s="20">
        <v>6</v>
      </c>
      <c r="C26" s="21" t="s">
        <v>30</v>
      </c>
      <c r="D26" s="22">
        <f t="shared" si="0"/>
        <v>466.57166666666666</v>
      </c>
      <c r="E26" s="22">
        <v>2799.43</v>
      </c>
    </row>
    <row r="27" spans="1:5" s="2" customFormat="1" ht="12.75" x14ac:dyDescent="0.2">
      <c r="A27" s="23" t="s">
        <v>48</v>
      </c>
      <c r="B27" s="20">
        <v>1</v>
      </c>
      <c r="C27" s="21" t="s">
        <v>30</v>
      </c>
      <c r="D27" s="22">
        <f t="shared" si="0"/>
        <v>2891.38</v>
      </c>
      <c r="E27" s="22">
        <v>2891.38</v>
      </c>
    </row>
    <row r="28" spans="1:5" s="2" customFormat="1" ht="12.75" x14ac:dyDescent="0.2">
      <c r="A28" s="23"/>
      <c r="B28" s="20"/>
      <c r="C28" s="21"/>
      <c r="D28" s="22"/>
      <c r="E28" s="22"/>
    </row>
    <row r="29" spans="1:5" s="2" customFormat="1" ht="12.75" x14ac:dyDescent="0.2">
      <c r="A29" s="28" t="s">
        <v>20</v>
      </c>
      <c r="B29" s="20"/>
      <c r="C29" s="21"/>
      <c r="D29" s="22"/>
      <c r="E29" s="29">
        <f>SUM(E14:E28)</f>
        <v>833897.96000000008</v>
      </c>
    </row>
    <row r="30" spans="1:5" s="2" customFormat="1" ht="12.75" x14ac:dyDescent="0.2">
      <c r="A30" s="28" t="s">
        <v>5</v>
      </c>
      <c r="B30" s="30"/>
      <c r="C30" s="28"/>
      <c r="D30" s="29"/>
      <c r="E30" s="29">
        <f>SUM(E5:E8)+SUM(E10:E12)+E29</f>
        <v>2047927.6100000003</v>
      </c>
    </row>
    <row r="31" spans="1:5" s="2" customFormat="1" ht="5.25" customHeight="1" x14ac:dyDescent="0.2">
      <c r="A31" s="25"/>
      <c r="B31" s="26"/>
      <c r="C31" s="25"/>
      <c r="D31" s="27"/>
      <c r="E31" s="27"/>
    </row>
    <row r="32" spans="1:5" s="2" customFormat="1" ht="12.75" x14ac:dyDescent="0.2">
      <c r="A32" s="31" t="s">
        <v>52</v>
      </c>
      <c r="B32" s="32">
        <v>30721.53</v>
      </c>
      <c r="C32" s="12"/>
      <c r="D32" s="15"/>
      <c r="E32" s="27"/>
    </row>
    <row r="33" spans="1:5" s="2" customFormat="1" ht="12.75" x14ac:dyDescent="0.2">
      <c r="A33" s="31" t="s">
        <v>22</v>
      </c>
      <c r="B33" s="32">
        <f>E30</f>
        <v>2047927.6100000003</v>
      </c>
      <c r="C33" s="12"/>
      <c r="D33" s="15"/>
      <c r="E33" s="27"/>
    </row>
    <row r="34" spans="1:5" s="2" customFormat="1" ht="12.75" x14ac:dyDescent="0.2">
      <c r="A34" s="31" t="s">
        <v>21</v>
      </c>
      <c r="B34" s="32">
        <v>1352994.14</v>
      </c>
      <c r="C34" s="12"/>
      <c r="D34" s="15"/>
      <c r="E34" s="27"/>
    </row>
    <row r="35" spans="1:5" s="2" customFormat="1" ht="12.75" x14ac:dyDescent="0.2">
      <c r="A35" s="31" t="s">
        <v>53</v>
      </c>
      <c r="B35" s="32">
        <v>725655</v>
      </c>
      <c r="C35" s="12"/>
      <c r="D35" s="15"/>
      <c r="E35" s="27"/>
    </row>
    <row r="36" spans="1:5" s="2" customFormat="1" ht="12.75" x14ac:dyDescent="0.2">
      <c r="A36" s="12" t="s">
        <v>50</v>
      </c>
      <c r="B36" s="32">
        <v>694933.47</v>
      </c>
      <c r="C36" s="12"/>
      <c r="D36" s="15"/>
      <c r="E36" s="27"/>
    </row>
    <row r="37" spans="1:5" s="2" customFormat="1" ht="6" customHeight="1" x14ac:dyDescent="0.2">
      <c r="A37" s="12"/>
      <c r="B37" s="32"/>
      <c r="C37" s="12"/>
      <c r="D37" s="15"/>
      <c r="E37" s="27"/>
    </row>
    <row r="38" spans="1:5" s="2" customFormat="1" ht="12.75" x14ac:dyDescent="0.2">
      <c r="A38" s="33" t="s">
        <v>23</v>
      </c>
      <c r="B38" s="34"/>
      <c r="C38" s="12"/>
      <c r="D38" s="15"/>
      <c r="E38" s="27"/>
    </row>
    <row r="39" spans="1:5" s="2" customFormat="1" ht="12.75" x14ac:dyDescent="0.2">
      <c r="A39" s="35" t="s">
        <v>6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107928.77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26320.81</v>
      </c>
      <c r="C41" s="12"/>
      <c r="D41" s="15"/>
      <c r="E41" s="27"/>
    </row>
    <row r="42" spans="1:5" s="2" customFormat="1" ht="12.75" x14ac:dyDescent="0.2">
      <c r="A42" s="12" t="s">
        <v>51</v>
      </c>
      <c r="B42" s="36">
        <v>81607.960000000006</v>
      </c>
      <c r="C42" s="12"/>
      <c r="D42" s="15"/>
      <c r="E42" s="27"/>
    </row>
    <row r="43" spans="1:5" s="2" customFormat="1" ht="12.75" x14ac:dyDescent="0.2">
      <c r="A43" s="35" t="s">
        <v>7</v>
      </c>
      <c r="B43" s="36"/>
      <c r="C43" s="12"/>
      <c r="D43" s="15"/>
      <c r="E43" s="27"/>
    </row>
    <row r="44" spans="1:5" s="2" customFormat="1" ht="12.75" x14ac:dyDescent="0.2">
      <c r="A44" s="12" t="s">
        <v>16</v>
      </c>
      <c r="B44" s="36">
        <v>2639.68</v>
      </c>
      <c r="C44" s="12"/>
      <c r="D44" s="15"/>
      <c r="E44" s="27"/>
    </row>
    <row r="45" spans="1:5" s="2" customFormat="1" ht="12.75" x14ac:dyDescent="0.2">
      <c r="A45" s="12" t="s">
        <v>8</v>
      </c>
      <c r="B45" s="36">
        <v>5451.73</v>
      </c>
      <c r="C45" s="12"/>
      <c r="D45" s="15"/>
      <c r="E45" s="27"/>
    </row>
    <row r="46" spans="1:5" s="2" customFormat="1" ht="12.75" x14ac:dyDescent="0.2">
      <c r="A46" s="12" t="s">
        <v>32</v>
      </c>
      <c r="B46" s="36">
        <v>2812.05</v>
      </c>
      <c r="C46" s="12"/>
      <c r="D46" s="15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12" t="s">
        <v>29</v>
      </c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25"/>
      <c r="B74" s="26"/>
      <c r="C74" s="25"/>
      <c r="D74" s="27"/>
      <c r="E74" s="27"/>
    </row>
    <row r="75" spans="1:5" s="2" customFormat="1" ht="12.75" x14ac:dyDescent="0.2">
      <c r="A75" s="25"/>
      <c r="B75" s="26"/>
      <c r="C75" s="25"/>
      <c r="D75" s="27"/>
      <c r="E75" s="27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12"/>
      <c r="B85" s="24"/>
      <c r="C85" s="12"/>
      <c r="D85" s="15"/>
      <c r="E85" s="15"/>
    </row>
    <row r="86" spans="1:5" s="2" customFormat="1" ht="12.75" x14ac:dyDescent="0.2">
      <c r="A86" s="12"/>
      <c r="B86" s="24"/>
      <c r="C86" s="12"/>
      <c r="D86" s="15"/>
      <c r="E86" s="15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  <row r="95" spans="1:5" s="2" customFormat="1" ht="12.75" x14ac:dyDescent="0.2">
      <c r="A95" s="6"/>
      <c r="B95" s="10"/>
      <c r="C95" s="6"/>
      <c r="D95" s="7"/>
      <c r="E95" s="7"/>
    </row>
    <row r="96" spans="1:5" s="2" customFormat="1" ht="12.75" x14ac:dyDescent="0.2">
      <c r="A96" s="6"/>
      <c r="B96" s="10"/>
      <c r="C96" s="6"/>
      <c r="D96" s="7"/>
      <c r="E9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2025-02-17T00:44:43Z</cp:lastPrinted>
  <dcterms:created xsi:type="dcterms:W3CDTF">2023-02-17T07:00:39Z</dcterms:created>
  <dcterms:modified xsi:type="dcterms:W3CDTF">2025-02-17T00:44:44Z</dcterms:modified>
</cp:coreProperties>
</file>