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 s="1"/>
  <c r="D14" i="1" l="1"/>
  <c r="B20" i="1" l="1"/>
</calcChain>
</file>

<file path=xl/sharedStrings.xml><?xml version="1.0" encoding="utf-8"?>
<sst xmlns="http://schemas.openxmlformats.org/spreadsheetml/2006/main" count="49" uniqueCount="38">
  <si>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</si>
  <si>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</si>
  <si>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</si>
  <si>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</si>
  <si>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</si>
  <si>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</si>
  <si>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</si>
  <si>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</si>
  <si>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</si>
  <si>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</si>
  <si>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</si>
  <si>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</si>
  <si>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</si>
  <si>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</si>
  <si>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</si>
  <si>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</si>
  <si>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</si>
  <si>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</si>
  <si>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</si>
  <si>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</si>
  <si>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</si>
  <si>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</si>
  <si>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</si>
  <si>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</si>
  <si>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</si>
  <si>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</si>
  <si>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</si>
  <si>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</si>
  <si>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</si>
  <si>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</si>
  <si>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</si>
  <si>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Разница к возврату потребителям</t>
  </si>
  <si>
    <t>Формовочная обрезка деревьев</t>
  </si>
  <si>
    <t>Отчет о выполнении Договора управления МКД по адресу: г. Свирск, ул. Лермонтова 11</t>
  </si>
  <si>
    <t>Разница к доначислению потребителям</t>
  </si>
  <si>
    <t>Остаток на 1 января 2024г- экономия (период 2018-2023)</t>
  </si>
  <si>
    <t>Остаток на 1 января 2025г.- экономия (период 2018-2024)</t>
  </si>
  <si>
    <t>Экономия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</si>
</sst>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7" zoomScale="120" zoomScaleNormal="120" workbookViewId="0">
      <selection activeCell="B23" sqref="B2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3.9116703193487794</v>
      </c>
      <c r="E5" s="22">
        <v>29985.3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3.6783422041327491</v>
      </c>
      <c r="E6" s="22">
        <v>28196.7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2.928331767898142</v>
      </c>
      <c r="E7" s="22">
        <v>22447.42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2.429993738259236</v>
      </c>
      <c r="E8" s="22">
        <v>18627.36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9.1100109580463364</v>
      </c>
      <c r="E10" s="22">
        <v>69833.7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4.8133322897098738</v>
      </c>
      <c r="E11" s="22">
        <v>36897.08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2.5333333333333337</v>
      </c>
      <c r="E12" s="22">
        <v>19419.52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32</v>
      </c>
      <c r="B14" s="20">
        <v>8</v>
      </c>
      <c r="C14" s="21" t="s">
        <v>30</v>
      </c>
      <c r="D14" s="22">
        <f t="shared" ref="D14" si="0">E14/B14</f>
        <v>2574.89</v>
      </c>
      <c r="E14" s="22">
        <v>20599.12</v>
      </c>
    </row>
    <row r="15" spans="1:9" s="2" customFormat="1" ht="12.75" x14ac:dyDescent="0.2">
      <c r="A15" s="23"/>
      <c r="B15" s="20"/>
      <c r="C15" s="21"/>
      <c r="D15" s="22"/>
      <c r="E15" s="22"/>
    </row>
    <row r="16" spans="1:9" s="2" customFormat="1" ht="12.75" x14ac:dyDescent="0.2">
      <c r="A16" s="28" t="s">
        <v>20</v>
      </c>
      <c r="B16" s="20"/>
      <c r="C16" s="21"/>
      <c r="D16" s="22"/>
      <c r="E16" s="29">
        <f>SUM(E14:E15)</f>
        <v>20599.12</v>
      </c>
    </row>
    <row r="17" spans="1:5" s="2" customFormat="1" ht="12.75" x14ac:dyDescent="0.2">
      <c r="A17" s="28" t="s">
        <v>5</v>
      </c>
      <c r="B17" s="30"/>
      <c r="C17" s="28"/>
      <c r="D17" s="29"/>
      <c r="E17" s="29">
        <f>SUM(E5:E8)+SUM(E10:E12)+E16</f>
        <v>246006.2</v>
      </c>
    </row>
    <row r="18" spans="1:5" s="2" customFormat="1" ht="5.25" customHeight="1" x14ac:dyDescent="0.2">
      <c r="A18" s="25"/>
      <c r="B18" s="26"/>
      <c r="C18" s="25"/>
      <c r="D18" s="27"/>
      <c r="E18" s="27"/>
    </row>
    <row r="19" spans="1:5" s="2" customFormat="1" ht="12.75" x14ac:dyDescent="0.2">
      <c r="A19" s="31" t="s">
        <v>35</v>
      </c>
      <c r="B19" s="32">
        <v>12514.86</v>
      </c>
      <c r="C19" s="12"/>
      <c r="D19" s="15"/>
      <c r="E19" s="27"/>
    </row>
    <row r="20" spans="1:5" s="2" customFormat="1" ht="12.75" x14ac:dyDescent="0.2">
      <c r="A20" s="31" t="s">
        <v>22</v>
      </c>
      <c r="B20" s="32">
        <f>E17</f>
        <v>246006.2</v>
      </c>
      <c r="C20" s="12"/>
      <c r="D20" s="15"/>
      <c r="E20" s="27"/>
    </row>
    <row r="21" spans="1:5" s="2" customFormat="1" ht="12.75" x14ac:dyDescent="0.2">
      <c r="A21" s="31" t="s">
        <v>21</v>
      </c>
      <c r="B21" s="32">
        <v>254855.76</v>
      </c>
      <c r="C21" s="12"/>
      <c r="D21" s="15"/>
      <c r="E21" s="27"/>
    </row>
    <row r="22" spans="1:5" s="2" customFormat="1" ht="12.75" x14ac:dyDescent="0.2">
      <c r="A22" s="31" t="s">
        <v>36</v>
      </c>
      <c r="B22" s="32">
        <v>21364.42</v>
      </c>
      <c r="C22" s="12"/>
      <c r="D22" s="15"/>
      <c r="E22" s="27"/>
    </row>
    <row r="23" spans="1:5" s="2" customFormat="1" ht="12.75" x14ac:dyDescent="0.2">
      <c r="A23" s="12" t="s">
        <v>37</v>
      </c>
      <c r="B23" s="32">
        <v>8849.56</v>
      </c>
      <c r="C23" s="12"/>
      <c r="D23" s="15"/>
      <c r="E23" s="27"/>
    </row>
    <row r="24" spans="1:5" s="2" customFormat="1" ht="6" customHeight="1" x14ac:dyDescent="0.2">
      <c r="A24" s="12"/>
      <c r="B24" s="32"/>
      <c r="C24" s="12"/>
      <c r="D24" s="15"/>
      <c r="E24" s="27"/>
    </row>
    <row r="25" spans="1:5" s="2" customFormat="1" ht="12.75" x14ac:dyDescent="0.2">
      <c r="A25" s="33" t="s">
        <v>23</v>
      </c>
      <c r="B25" s="34"/>
      <c r="C25" s="12"/>
      <c r="D25" s="15"/>
      <c r="E25" s="27"/>
    </row>
    <row r="26" spans="1:5" s="2" customFormat="1" ht="12.75" x14ac:dyDescent="0.2">
      <c r="A26" s="35" t="s">
        <v>6</v>
      </c>
      <c r="B26" s="36"/>
      <c r="C26" s="12"/>
      <c r="D26" s="15"/>
      <c r="E26" s="27"/>
    </row>
    <row r="27" spans="1:5" s="2" customFormat="1" ht="12.75" x14ac:dyDescent="0.2">
      <c r="A27" s="12" t="s">
        <v>16</v>
      </c>
      <c r="B27" s="36">
        <v>549.87</v>
      </c>
      <c r="C27" s="12"/>
      <c r="D27" s="15"/>
      <c r="E27" s="27"/>
    </row>
    <row r="28" spans="1:5" s="2" customFormat="1" ht="12.75" x14ac:dyDescent="0.2">
      <c r="A28" s="12" t="s">
        <v>8</v>
      </c>
      <c r="B28" s="36">
        <v>8967.48</v>
      </c>
      <c r="C28" s="12"/>
      <c r="D28" s="15"/>
      <c r="E28" s="27"/>
    </row>
    <row r="29" spans="1:5" s="2" customFormat="1" ht="12.75" x14ac:dyDescent="0.2">
      <c r="A29" s="12" t="s">
        <v>31</v>
      </c>
      <c r="B29" s="36">
        <v>8417.61</v>
      </c>
      <c r="C29" s="12"/>
      <c r="D29" s="15"/>
      <c r="E29" s="27"/>
    </row>
    <row r="30" spans="1:5" s="2" customFormat="1" ht="12.75" x14ac:dyDescent="0.2">
      <c r="A30" s="35" t="s">
        <v>7</v>
      </c>
      <c r="B30" s="36"/>
      <c r="C30" s="12"/>
      <c r="D30" s="15"/>
      <c r="E30" s="27"/>
    </row>
    <row r="31" spans="1:5" s="2" customFormat="1" ht="12.75" x14ac:dyDescent="0.2">
      <c r="A31" s="12" t="s">
        <v>16</v>
      </c>
      <c r="B31" s="36">
        <v>6825.81</v>
      </c>
      <c r="C31" s="12"/>
      <c r="D31" s="15"/>
      <c r="E31" s="27"/>
    </row>
    <row r="32" spans="1:5" s="2" customFormat="1" ht="12.75" x14ac:dyDescent="0.2">
      <c r="A32" s="12" t="s">
        <v>8</v>
      </c>
      <c r="B32" s="36">
        <v>4705.24</v>
      </c>
      <c r="C32" s="12"/>
      <c r="D32" s="15"/>
      <c r="E32" s="27"/>
    </row>
    <row r="33" spans="1:5" s="2" customFormat="1" ht="12.75" x14ac:dyDescent="0.2">
      <c r="A33" s="12" t="s">
        <v>34</v>
      </c>
      <c r="B33" s="36">
        <v>2120.5700000000002</v>
      </c>
      <c r="C33" s="12"/>
      <c r="D33" s="15"/>
      <c r="E33" s="27"/>
    </row>
    <row r="34" spans="1:5" s="2" customFormat="1" ht="12.75" x14ac:dyDescent="0.2">
      <c r="A34" s="25"/>
      <c r="B34" s="26"/>
      <c r="C34" s="25"/>
      <c r="D34" s="27"/>
      <c r="E34" s="27"/>
    </row>
    <row r="35" spans="1:5" s="2" customFormat="1" ht="12.75" x14ac:dyDescent="0.2">
      <c r="A35" s="25"/>
      <c r="B35" s="26"/>
      <c r="C35" s="25"/>
      <c r="D35" s="27"/>
      <c r="E35" s="27"/>
    </row>
    <row r="36" spans="1:5" s="2" customFormat="1" ht="12.75" x14ac:dyDescent="0.2">
      <c r="A36" s="12" t="s">
        <v>29</v>
      </c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2025-02-24T01:18:11Z</cp:lastPrinted>
  <dcterms:created xsi:type="dcterms:W3CDTF">2023-02-17T07:00:39Z</dcterms:created>
  <dcterms:modified xsi:type="dcterms:W3CDTF">2025-02-24T01:18:13Z</dcterms:modified>
</cp:coreProperties>
</file>