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E18" i="1"/>
  <c r="D15" i="1" l="1"/>
  <c r="D16" i="1"/>
  <c r="D14" i="1" l="1"/>
  <c r="E19" i="1" l="1"/>
  <c r="B22" i="1" l="1"/>
</calcChain>
</file>

<file path=xl/sharedStrings.xml><?xml version="1.0" encoding="utf-8"?>
<sst xmlns="http://schemas.openxmlformats.org/spreadsheetml/2006/main" count="53" uniqueCount="40">
  <si>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</si>
  <si>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</si>
  <si>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</si>
  <si>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</si>
  <si>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</si>
  <si>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</si>
  <si>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</si>
  <si>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</si>
  <si>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</si>
  <si>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</si>
  <si>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</si>
  <si>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</si>
  <si>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</si>
  <si>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</si>
  <si>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</si>
  <si>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</si>
  <si>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</si>
  <si>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</si>
  <si>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</si>
  <si>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</si>
  <si>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</si>
  <si>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</si>
  <si>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</si>
  <si>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</si>
  <si>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</si>
  <si>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</si>
  <si>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</si>
  <si>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</si>
  <si>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</si>
  <si>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</si>
  <si>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</si>
  <si>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м</t>
  </si>
  <si>
    <t>Отчет о выполнении Договора управления МКД по адресу: г. Свирск, ул. Ленина 17</t>
  </si>
  <si>
    <t>Замена выпуска канализации от колодца до дома</t>
  </si>
  <si>
    <t>Смена участков стояков отопления (кв.1,3)</t>
  </si>
  <si>
    <t>Выравнивание пола (кв.5)</t>
  </si>
  <si>
    <t>чел.час</t>
  </si>
  <si>
    <t>Перевыполнение за 2024 год</t>
  </si>
  <si>
    <t>Остаток на 1 января 2024г- экономия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</si>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</sst>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7" zoomScale="120" zoomScaleNormal="120" workbookViewId="0">
      <selection activeCell="B35" sqref="B3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32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21774.6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3.25</v>
      </c>
      <c r="E6" s="22">
        <v>20453.009999999998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2.59</v>
      </c>
      <c r="E7" s="22">
        <v>16299.54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3.16</v>
      </c>
      <c r="E8" s="22">
        <v>19886.669999999998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8.2200000000000006</v>
      </c>
      <c r="E10" s="22">
        <v>51730.53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4.26</v>
      </c>
      <c r="E11" s="22">
        <v>26809.26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2.34</v>
      </c>
      <c r="E12" s="22">
        <v>14726.19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33</v>
      </c>
      <c r="B14" s="20">
        <v>16</v>
      </c>
      <c r="C14" s="21" t="s">
        <v>31</v>
      </c>
      <c r="D14" s="22">
        <f t="shared" ref="D14:D16" si="0">E14/B14</f>
        <v>3099.8006249999999</v>
      </c>
      <c r="E14" s="22">
        <v>49596.81</v>
      </c>
    </row>
    <row r="15" spans="1:9" s="2" customFormat="1" ht="12.75" x14ac:dyDescent="0.2">
      <c r="A15" s="23" t="s">
        <v>34</v>
      </c>
      <c r="B15" s="20">
        <v>12</v>
      </c>
      <c r="C15" s="21" t="s">
        <v>31</v>
      </c>
      <c r="D15" s="22">
        <f t="shared" si="0"/>
        <v>1389.0258333333334</v>
      </c>
      <c r="E15" s="22">
        <v>16668.310000000001</v>
      </c>
    </row>
    <row r="16" spans="1:9" s="2" customFormat="1" ht="12.75" x14ac:dyDescent="0.2">
      <c r="A16" s="23" t="s">
        <v>35</v>
      </c>
      <c r="B16" s="20">
        <v>2</v>
      </c>
      <c r="C16" s="21" t="s">
        <v>36</v>
      </c>
      <c r="D16" s="22">
        <f t="shared" si="0"/>
        <v>1021.06</v>
      </c>
      <c r="E16" s="22">
        <v>2042.12</v>
      </c>
    </row>
    <row r="17" spans="1:5" s="2" customFormat="1" ht="12.75" x14ac:dyDescent="0.2">
      <c r="A17" s="21"/>
      <c r="B17" s="20"/>
      <c r="C17" s="21"/>
      <c r="D17" s="22"/>
      <c r="E17" s="22"/>
    </row>
    <row r="18" spans="1:5" s="2" customFormat="1" ht="12.75" x14ac:dyDescent="0.2">
      <c r="A18" s="28" t="s">
        <v>21</v>
      </c>
      <c r="B18" s="20"/>
      <c r="C18" s="21"/>
      <c r="D18" s="22"/>
      <c r="E18" s="29">
        <f>SUM(E14:E17)</f>
        <v>68307.239999999991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239987.03999999998</v>
      </c>
    </row>
    <row r="20" spans="1:5" s="2" customFormat="1" ht="5.25" customHeight="1" x14ac:dyDescent="0.2">
      <c r="A20" s="25"/>
      <c r="B20" s="26"/>
      <c r="C20" s="25"/>
      <c r="D20" s="27"/>
      <c r="E20" s="27"/>
    </row>
    <row r="21" spans="1:5" s="2" customFormat="1" ht="12.75" x14ac:dyDescent="0.2">
      <c r="A21" s="31" t="s">
        <v>38</v>
      </c>
      <c r="B21" s="32">
        <v>28213.09</v>
      </c>
      <c r="C21" s="12"/>
      <c r="D21" s="15"/>
      <c r="E21" s="27"/>
    </row>
    <row r="22" spans="1:5" s="2" customFormat="1" ht="12.75" x14ac:dyDescent="0.2">
      <c r="A22" s="31" t="s">
        <v>23</v>
      </c>
      <c r="B22" s="32">
        <f>E19</f>
        <v>239987.03999999998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v>191062.95</v>
      </c>
      <c r="C23" s="12"/>
      <c r="D23" s="15"/>
      <c r="E23" s="27"/>
    </row>
    <row r="24" spans="1:5" s="2" customFormat="1" ht="12.75" x14ac:dyDescent="0.2">
      <c r="A24" s="31" t="s">
        <v>39</v>
      </c>
      <c r="B24" s="32">
        <v>20711</v>
      </c>
      <c r="C24" s="12"/>
      <c r="D24" s="15"/>
      <c r="E24" s="27"/>
    </row>
    <row r="25" spans="1:5" s="2" customFormat="1" ht="12.75" x14ac:dyDescent="0.2">
      <c r="A25" s="12" t="s">
        <v>37</v>
      </c>
      <c r="B25" s="32">
        <f>E19-B23</f>
        <v>48924.089999999967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24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16</v>
      </c>
      <c r="B29" s="36">
        <v>837.09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1417.31</v>
      </c>
      <c r="C30" s="12"/>
      <c r="D30" s="15"/>
      <c r="E30" s="27"/>
    </row>
    <row r="31" spans="1:5" s="2" customFormat="1" ht="12.75" x14ac:dyDescent="0.2">
      <c r="A31" s="12" t="s">
        <v>19</v>
      </c>
      <c r="B31" s="36">
        <v>580.22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0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201.63</v>
      </c>
      <c r="C34" s="12"/>
      <c r="D34" s="15"/>
      <c r="E34" s="27"/>
    </row>
    <row r="35" spans="1:5" s="2" customFormat="1" ht="12.75" x14ac:dyDescent="0.2">
      <c r="A35" s="12" t="s">
        <v>19</v>
      </c>
      <c r="B35" s="36">
        <v>201.63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30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2025-02-14T10:00:04Z</cp:lastPrinted>
  <dcterms:created xsi:type="dcterms:W3CDTF">2023-02-17T07:00:39Z</dcterms:created>
  <dcterms:modified xsi:type="dcterms:W3CDTF">2025-02-14T10:00:12Z</dcterms:modified>
</cp:coreProperties>
</file>