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21" i="1"/>
  <c r="D22" i="1"/>
  <c r="D23" i="1"/>
  <c r="D16" i="1" l="1"/>
  <c r="D17" i="1"/>
  <c r="D18" i="1"/>
  <c r="D19" i="1"/>
  <c r="D24" i="1"/>
  <c r="D15" i="1" l="1"/>
  <c r="E26" i="1" l="1"/>
  <c r="E27" i="1" l="1"/>
  <c r="B30" i="1" s="1"/>
  <c r="D14" i="1"/>
</calcChain>
</file>

<file path=xl/sharedStrings.xml><?xml version="1.0" encoding="utf-8"?>
<sst xmlns="http://schemas.openxmlformats.org/spreadsheetml/2006/main" count="69" uniqueCount="51">
  <si>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</si>
  <si>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</si>
  <si>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</si>
  <si>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</si>
  <si>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</si>
  <si>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</si>
  <si>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</si>
  <si>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</si>
  <si>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</si>
  <si>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</si>
  <si>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</si>
  <si>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</si>
  <si>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</si>
  <si>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</si>
  <si>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</si>
  <si>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</si>
  <si>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</si>
  <si>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</si>
  <si>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</si>
  <si>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</si>
  <si>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</si>
  <si>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</si>
  <si>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</si>
  <si>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</si>
  <si>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</si>
  <si>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</si>
  <si>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</si>
  <si>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</si>
  <si>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</si>
  <si>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</si>
  <si>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</si>
  <si>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</si>
  <si>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</si>
  <si>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Отчет о выполнении Договора управления МКД по адресу: г. Свирск, ул. Тимирязева 3</t>
  </si>
  <si>
    <t>Смена кранов шаровых на подводках водоснабжения (1,3 подъезд, кв.98,37,99, подвал)</t>
  </si>
  <si>
    <t>Смена участков стояков отопления (кв.8,12, кв.93,97, кв.71-97)</t>
  </si>
  <si>
    <t>Смена участков стояков водоснабжения (кв.33, 3-19,67-70)</t>
  </si>
  <si>
    <t>Смена участков стояков канализации (кв.59;62, 18,34,67-70)</t>
  </si>
  <si>
    <t>Замена канализационной муфты на стояке центральной канализации (кв.59)</t>
  </si>
  <si>
    <t>Монтаж муфт на радиатор отопления- 2 шт, перемычки из трубы ППР 20 (кв.81)</t>
  </si>
  <si>
    <t>Утепление чердачного перекрытия</t>
  </si>
  <si>
    <t>м2</t>
  </si>
  <si>
    <t>Смена светильников (4 подъезд)</t>
  </si>
  <si>
    <t>Ремонт межпанельных швов (работа с автовышки) (кв.5,89)</t>
  </si>
  <si>
    <t>Доставка песка на придомовую территорию</t>
  </si>
  <si>
    <t>меш.</t>
  </si>
  <si>
    <t>Перевыполнение за 2024 год</t>
  </si>
  <si>
    <t>Разница к доначислению потребителям</t>
  </si>
  <si>
    <t>Смена плавкой вставки 100А (подвал)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</si>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</sst>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abSelected="1" topLeftCell="A13" zoomScale="120" zoomScaleNormal="120" workbookViewId="0">
      <selection activeCell="B46" sqref="B46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1" t="s">
        <v>33</v>
      </c>
      <c r="B1" s="41"/>
      <c r="C1" s="41"/>
      <c r="D1" s="41"/>
      <c r="E1" s="41"/>
      <c r="F1" s="4"/>
      <c r="G1" s="4"/>
      <c r="H1" s="4"/>
      <c r="I1" s="4"/>
    </row>
    <row r="2" spans="1:9" ht="18.75" x14ac:dyDescent="0.3">
      <c r="A2" s="42" t="s">
        <v>19</v>
      </c>
      <c r="B2" s="42"/>
      <c r="C2" s="42"/>
      <c r="D2" s="42"/>
      <c r="E2" s="42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191585.55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179957.52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143412.29999999999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0.44</v>
      </c>
      <c r="E8" s="22">
        <v>24363.48</v>
      </c>
    </row>
    <row r="9" spans="1:9" s="2" customFormat="1" ht="12.75" x14ac:dyDescent="0.2">
      <c r="A9" s="43" t="s">
        <v>18</v>
      </c>
      <c r="B9" s="44"/>
      <c r="C9" s="44"/>
      <c r="D9" s="44"/>
      <c r="E9" s="45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7.98</v>
      </c>
      <c r="E10" s="22">
        <v>441864.9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3.94</v>
      </c>
      <c r="E11" s="22">
        <v>218163.87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2.17</v>
      </c>
      <c r="E12" s="22">
        <v>120156.27</v>
      </c>
    </row>
    <row r="13" spans="1:9" s="2" customFormat="1" ht="12.75" x14ac:dyDescent="0.2">
      <c r="A13" s="43" t="s">
        <v>17</v>
      </c>
      <c r="B13" s="44"/>
      <c r="C13" s="44"/>
      <c r="D13" s="44"/>
      <c r="E13" s="45"/>
    </row>
    <row r="14" spans="1:9" s="2" customFormat="1" ht="24" x14ac:dyDescent="0.2">
      <c r="A14" s="23" t="s">
        <v>34</v>
      </c>
      <c r="B14" s="20">
        <v>7</v>
      </c>
      <c r="C14" s="21" t="s">
        <v>30</v>
      </c>
      <c r="D14" s="22">
        <f>E14/B14</f>
        <v>1319.3785714285714</v>
      </c>
      <c r="E14" s="22">
        <v>9235.65</v>
      </c>
    </row>
    <row r="15" spans="1:9" s="2" customFormat="1" ht="12.75" x14ac:dyDescent="0.2">
      <c r="A15" s="23" t="s">
        <v>35</v>
      </c>
      <c r="B15" s="20">
        <v>17.5</v>
      </c>
      <c r="C15" s="21" t="s">
        <v>31</v>
      </c>
      <c r="D15" s="22">
        <f t="shared" ref="D15:D24" si="0">E15/B15</f>
        <v>1494.3754285714285</v>
      </c>
      <c r="E15" s="22">
        <v>26151.57</v>
      </c>
    </row>
    <row r="16" spans="1:9" s="2" customFormat="1" ht="12.75" x14ac:dyDescent="0.2">
      <c r="A16" s="23" t="s">
        <v>36</v>
      </c>
      <c r="B16" s="20">
        <v>63</v>
      </c>
      <c r="C16" s="21" t="s">
        <v>31</v>
      </c>
      <c r="D16" s="22">
        <f t="shared" si="0"/>
        <v>1341.3350793650793</v>
      </c>
      <c r="E16" s="22">
        <v>84504.11</v>
      </c>
    </row>
    <row r="17" spans="1:5" s="2" customFormat="1" ht="12.75" x14ac:dyDescent="0.2">
      <c r="A17" s="23" t="s">
        <v>37</v>
      </c>
      <c r="B17" s="20">
        <v>17</v>
      </c>
      <c r="C17" s="21" t="s">
        <v>31</v>
      </c>
      <c r="D17" s="22">
        <f t="shared" si="0"/>
        <v>1503.0894117647058</v>
      </c>
      <c r="E17" s="22">
        <v>25552.52</v>
      </c>
    </row>
    <row r="18" spans="1:5" s="2" customFormat="1" ht="24" x14ac:dyDescent="0.2">
      <c r="A18" s="23" t="s">
        <v>38</v>
      </c>
      <c r="B18" s="20">
        <v>1</v>
      </c>
      <c r="C18" s="21" t="s">
        <v>30</v>
      </c>
      <c r="D18" s="22">
        <f t="shared" si="0"/>
        <v>2548.21</v>
      </c>
      <c r="E18" s="22">
        <v>2548.21</v>
      </c>
    </row>
    <row r="19" spans="1:5" s="2" customFormat="1" ht="24" x14ac:dyDescent="0.2">
      <c r="A19" s="23" t="s">
        <v>39</v>
      </c>
      <c r="B19" s="20">
        <v>0.5</v>
      </c>
      <c r="C19" s="21" t="s">
        <v>31</v>
      </c>
      <c r="D19" s="22">
        <f t="shared" si="0"/>
        <v>2327.9</v>
      </c>
      <c r="E19" s="22">
        <v>1163.95</v>
      </c>
    </row>
    <row r="20" spans="1:5" s="2" customFormat="1" ht="12.75" x14ac:dyDescent="0.2">
      <c r="A20" s="23" t="s">
        <v>40</v>
      </c>
      <c r="B20" s="20">
        <v>655.08000000000004</v>
      </c>
      <c r="C20" s="21" t="s">
        <v>41</v>
      </c>
      <c r="D20" s="22">
        <f t="shared" si="0"/>
        <v>473.55352018074126</v>
      </c>
      <c r="E20" s="22">
        <v>310215.44</v>
      </c>
    </row>
    <row r="21" spans="1:5" s="2" customFormat="1" ht="12.75" x14ac:dyDescent="0.2">
      <c r="A21" s="23" t="s">
        <v>42</v>
      </c>
      <c r="B21" s="20">
        <v>2</v>
      </c>
      <c r="C21" s="21" t="s">
        <v>30</v>
      </c>
      <c r="D21" s="22">
        <f t="shared" si="0"/>
        <v>1362.18</v>
      </c>
      <c r="E21" s="22">
        <v>2724.36</v>
      </c>
    </row>
    <row r="22" spans="1:5" s="2" customFormat="1" ht="12.75" x14ac:dyDescent="0.2">
      <c r="A22" s="23" t="s">
        <v>48</v>
      </c>
      <c r="B22" s="20">
        <v>1</v>
      </c>
      <c r="C22" s="21" t="s">
        <v>30</v>
      </c>
      <c r="D22" s="22">
        <f t="shared" si="0"/>
        <v>1158.5</v>
      </c>
      <c r="E22" s="22">
        <v>1158.5</v>
      </c>
    </row>
    <row r="23" spans="1:5" s="2" customFormat="1" ht="12.75" x14ac:dyDescent="0.2">
      <c r="A23" s="23" t="s">
        <v>43</v>
      </c>
      <c r="B23" s="20">
        <v>35.5</v>
      </c>
      <c r="C23" s="21" t="s">
        <v>31</v>
      </c>
      <c r="D23" s="22">
        <f t="shared" si="0"/>
        <v>1012.7785915492958</v>
      </c>
      <c r="E23" s="22">
        <v>35953.64</v>
      </c>
    </row>
    <row r="24" spans="1:5" s="2" customFormat="1" ht="12.75" x14ac:dyDescent="0.2">
      <c r="A24" s="23" t="s">
        <v>44</v>
      </c>
      <c r="B24" s="20">
        <v>34</v>
      </c>
      <c r="C24" s="21" t="s">
        <v>45</v>
      </c>
      <c r="D24" s="22">
        <f t="shared" si="0"/>
        <v>126.26647058823531</v>
      </c>
      <c r="E24" s="22">
        <v>4293.0600000000004</v>
      </c>
    </row>
    <row r="25" spans="1:5" s="2" customFormat="1" ht="12.75" x14ac:dyDescent="0.2">
      <c r="A25" s="23"/>
      <c r="B25" s="20"/>
      <c r="C25" s="21"/>
      <c r="D25" s="22"/>
      <c r="E25" s="22"/>
    </row>
    <row r="26" spans="1:5" s="2" customFormat="1" ht="12.75" x14ac:dyDescent="0.2">
      <c r="A26" s="28" t="s">
        <v>20</v>
      </c>
      <c r="B26" s="20"/>
      <c r="C26" s="21"/>
      <c r="D26" s="22"/>
      <c r="E26" s="29">
        <f>SUM(E14:E25)</f>
        <v>503501.01</v>
      </c>
    </row>
    <row r="27" spans="1:5" s="2" customFormat="1" ht="12.75" x14ac:dyDescent="0.2">
      <c r="A27" s="28" t="s">
        <v>5</v>
      </c>
      <c r="B27" s="30"/>
      <c r="C27" s="28"/>
      <c r="D27" s="29"/>
      <c r="E27" s="29">
        <f>SUM(E5:E8)+SUM(E10:E12)+E26</f>
        <v>1823004.9000000001</v>
      </c>
    </row>
    <row r="28" spans="1:5" s="2" customFormat="1" ht="18" customHeight="1" x14ac:dyDescent="0.2">
      <c r="A28" s="37"/>
      <c r="B28" s="38"/>
      <c r="C28" s="39"/>
      <c r="D28" s="40"/>
      <c r="E28" s="40"/>
    </row>
    <row r="29" spans="1:5" s="2" customFormat="1" ht="12.75" x14ac:dyDescent="0.2">
      <c r="A29" s="31" t="s">
        <v>49</v>
      </c>
      <c r="B29" s="32">
        <v>1330892.21</v>
      </c>
      <c r="C29" s="12"/>
      <c r="D29" s="15"/>
      <c r="E29" s="27"/>
    </row>
    <row r="30" spans="1:5" s="2" customFormat="1" ht="12.75" x14ac:dyDescent="0.2">
      <c r="A30" s="31" t="s">
        <v>22</v>
      </c>
      <c r="B30" s="32">
        <f>E27</f>
        <v>1823004.9000000001</v>
      </c>
      <c r="C30" s="12"/>
      <c r="D30" s="15"/>
      <c r="E30" s="27"/>
    </row>
    <row r="31" spans="1:5" s="2" customFormat="1" ht="12.75" x14ac:dyDescent="0.2">
      <c r="A31" s="31" t="s">
        <v>21</v>
      </c>
      <c r="B31" s="32">
        <v>1470114.54</v>
      </c>
      <c r="C31" s="12"/>
      <c r="D31" s="15"/>
      <c r="E31" s="27"/>
    </row>
    <row r="32" spans="1:5" s="2" customFormat="1" ht="12.75" x14ac:dyDescent="0.2">
      <c r="A32" s="31" t="s">
        <v>50</v>
      </c>
      <c r="B32" s="32">
        <v>1683782.57</v>
      </c>
      <c r="C32" s="12"/>
      <c r="D32" s="15"/>
      <c r="E32" s="27"/>
    </row>
    <row r="33" spans="1:5" s="2" customFormat="1" ht="12.75" x14ac:dyDescent="0.2">
      <c r="A33" s="12" t="s">
        <v>46</v>
      </c>
      <c r="B33" s="32">
        <v>352890.36</v>
      </c>
      <c r="C33" s="12"/>
      <c r="D33" s="15"/>
      <c r="E33" s="27"/>
    </row>
    <row r="34" spans="1:5" s="2" customFormat="1" ht="6" customHeight="1" x14ac:dyDescent="0.2">
      <c r="A34" s="12"/>
      <c r="B34" s="32"/>
      <c r="C34" s="12"/>
      <c r="D34" s="15"/>
      <c r="E34" s="27"/>
    </row>
    <row r="35" spans="1:5" s="2" customFormat="1" ht="12.75" x14ac:dyDescent="0.2">
      <c r="A35" s="33" t="s">
        <v>23</v>
      </c>
      <c r="B35" s="34"/>
      <c r="C35" s="12"/>
      <c r="D35" s="15"/>
      <c r="E35" s="27"/>
    </row>
    <row r="36" spans="1:5" s="2" customFormat="1" ht="12.75" x14ac:dyDescent="0.2">
      <c r="A36" s="35" t="s">
        <v>6</v>
      </c>
      <c r="B36" s="36"/>
      <c r="C36" s="12"/>
      <c r="D36" s="15"/>
      <c r="E36" s="27"/>
    </row>
    <row r="37" spans="1:5" s="2" customFormat="1" ht="12.75" x14ac:dyDescent="0.2">
      <c r="A37" s="12" t="s">
        <v>16</v>
      </c>
      <c r="B37" s="36">
        <v>24659.7</v>
      </c>
      <c r="C37" s="12"/>
      <c r="D37" s="15"/>
      <c r="E37" s="27"/>
    </row>
    <row r="38" spans="1:5" s="2" customFormat="1" ht="12.75" x14ac:dyDescent="0.2">
      <c r="A38" s="12" t="s">
        <v>8</v>
      </c>
      <c r="B38" s="36">
        <v>43634.65</v>
      </c>
      <c r="C38" s="12"/>
      <c r="D38" s="15"/>
      <c r="E38" s="27"/>
    </row>
    <row r="39" spans="1:5" s="2" customFormat="1" ht="12.75" x14ac:dyDescent="0.2">
      <c r="A39" s="12" t="s">
        <v>32</v>
      </c>
      <c r="B39" s="36">
        <v>18974.95</v>
      </c>
      <c r="C39" s="12"/>
      <c r="D39" s="15"/>
      <c r="E39" s="27"/>
    </row>
    <row r="40" spans="1:5" s="2" customFormat="1" ht="12.75" x14ac:dyDescent="0.2">
      <c r="A40" s="35" t="s">
        <v>7</v>
      </c>
      <c r="B40" s="36"/>
      <c r="C40" s="12"/>
      <c r="D40" s="15"/>
      <c r="E40" s="27"/>
    </row>
    <row r="41" spans="1:5" s="2" customFormat="1" ht="12.75" x14ac:dyDescent="0.2">
      <c r="A41" s="12" t="s">
        <v>16</v>
      </c>
      <c r="B41" s="36">
        <v>42891.64</v>
      </c>
      <c r="C41" s="12"/>
      <c r="D41" s="15"/>
      <c r="E41" s="27"/>
    </row>
    <row r="42" spans="1:5" s="2" customFormat="1" ht="12.75" x14ac:dyDescent="0.2">
      <c r="A42" s="12" t="s">
        <v>8</v>
      </c>
      <c r="B42" s="36">
        <v>32900.19</v>
      </c>
      <c r="C42" s="12"/>
      <c r="D42" s="15"/>
      <c r="E42" s="27"/>
    </row>
    <row r="43" spans="1:5" s="2" customFormat="1" ht="12.75" x14ac:dyDescent="0.2">
      <c r="A43" s="12" t="s">
        <v>47</v>
      </c>
      <c r="B43" s="36">
        <v>9991.4500000000007</v>
      </c>
      <c r="C43" s="12"/>
      <c r="D43" s="15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12" t="s">
        <v>29</v>
      </c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25"/>
      <c r="B71" s="26"/>
      <c r="C71" s="25"/>
      <c r="D71" s="27"/>
      <c r="E71" s="27"/>
    </row>
    <row r="72" spans="1:5" s="2" customFormat="1" ht="12.75" x14ac:dyDescent="0.2">
      <c r="A72" s="25"/>
      <c r="B72" s="26"/>
      <c r="C72" s="25"/>
      <c r="D72" s="27"/>
      <c r="E72" s="27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12"/>
      <c r="B82" s="24"/>
      <c r="C82" s="12"/>
      <c r="D82" s="15"/>
      <c r="E82" s="15"/>
    </row>
    <row r="83" spans="1:5" s="2" customFormat="1" ht="12.75" x14ac:dyDescent="0.2">
      <c r="A83" s="12"/>
      <c r="B83" s="24"/>
      <c r="C83" s="12"/>
      <c r="D83" s="15"/>
      <c r="E83" s="15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  <row r="92" spans="1:5" s="2" customFormat="1" ht="12.75" x14ac:dyDescent="0.2">
      <c r="A92" s="6"/>
      <c r="B92" s="10"/>
      <c r="C92" s="6"/>
      <c r="D92" s="7"/>
      <c r="E92" s="7"/>
    </row>
    <row r="93" spans="1:5" s="2" customFormat="1" ht="12.75" x14ac:dyDescent="0.2">
      <c r="A93" s="6"/>
      <c r="B93" s="10"/>
      <c r="C93" s="6"/>
      <c r="D93" s="7"/>
      <c r="E93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2025-02-17T01:30:01Z</cp:lastPrinted>
  <dcterms:created xsi:type="dcterms:W3CDTF">2023-02-17T07:00:39Z</dcterms:created>
  <dcterms:modified xsi:type="dcterms:W3CDTF">2025-02-17T01:30:07Z</dcterms:modified>
</cp:coreProperties>
</file>