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14" i="1"/>
  <c r="E20" i="1"/>
  <c r="B24" i="1" l="1"/>
  <c r="B36" i="1" l="1"/>
  <c r="B25" i="1" l="1"/>
  <c r="B31" i="1" l="1"/>
</calcChain>
</file>

<file path=xl/sharedStrings.xml><?xml version="1.0" encoding="utf-8"?>
<sst xmlns="http://schemas.openxmlformats.org/spreadsheetml/2006/main" count="56" uniqueCount="42">
  <si>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</si>
  <si>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</si>
  <si>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</si>
  <si>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</si>
  <si>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</si>
  <si>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</si>
  <si>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</si>
  <si>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</si>
  <si>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</si>
  <si>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</si>
  <si>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</si>
  <si>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</si>
  <si>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</si>
  <si>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</si>
  <si>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</si>
  <si>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</si>
  <si>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</si>
  <si>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</si>
  <si>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</si>
  <si>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</si>
  <si>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</si>
  <si>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</si>
  <si>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</si>
  <si>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</si>
  <si>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Холодное водоснабжение</t>
  </si>
  <si>
    <t>шт</t>
  </si>
  <si>
    <t>м</t>
  </si>
  <si>
    <t>Разница к доначислению потребителям, руб</t>
  </si>
  <si>
    <t>Отчет о выполнении Договора управления МКД по адресу: г. Свирск, ул. Тимирязева, 3</t>
  </si>
  <si>
    <t>Установка кранов шаровых на подводках водоснабжения</t>
  </si>
  <si>
    <t>за 2023 год</t>
  </si>
  <si>
    <t>Смена стояков отопления/водоснабжения</t>
  </si>
  <si>
    <t>Смена стояков центральной канализации</t>
  </si>
  <si>
    <t>Замена рамы окон ПВХ</t>
  </si>
  <si>
    <t>усл.ед.</t>
  </si>
  <si>
    <t>Утепление чердачного перекрытия</t>
  </si>
  <si>
    <t>м2</t>
  </si>
  <si>
    <t>Доставка песка на придомовую территорию</t>
  </si>
  <si>
    <t>мешков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</si>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</sst>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topLeftCell="A13" workbookViewId="0">
      <selection activeCell="F42" sqref="F42"/>
    </sheetView>
  </sheetViews>
  <sheetFormatPr defaultColWidth="9" defaultRowHeight="15" x14ac:dyDescent="0.25"/>
  <cols>
    <col min="1" max="1" width="36.1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28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30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3.31</v>
      </c>
      <c r="E5" s="18">
        <v>183744.27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3.11</v>
      </c>
      <c r="E6" s="18">
        <v>172641.9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2.48</v>
      </c>
      <c r="E7" s="18">
        <v>137669.39000000001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0.44</v>
      </c>
      <c r="E8" s="18">
        <v>24425.23</v>
      </c>
    </row>
    <row r="9" spans="1:9" s="2" customFormat="1" ht="15.75" x14ac:dyDescent="0.25">
      <c r="A9" s="31" t="s">
        <v>22</v>
      </c>
      <c r="B9" s="32"/>
      <c r="C9" s="32"/>
      <c r="D9" s="32"/>
      <c r="E9" s="33"/>
    </row>
    <row r="10" spans="1:9" s="2" customFormat="1" ht="51" x14ac:dyDescent="0.2">
      <c r="A10" s="20" t="s">
        <v>19</v>
      </c>
      <c r="B10" s="22" t="s">
        <v>23</v>
      </c>
      <c r="C10" s="17" t="s">
        <v>9</v>
      </c>
      <c r="D10" s="18">
        <v>7.62</v>
      </c>
      <c r="E10" s="18">
        <v>423000.39</v>
      </c>
    </row>
    <row r="11" spans="1:9" s="2" customFormat="1" ht="63.75" x14ac:dyDescent="0.2">
      <c r="A11" s="20" t="s">
        <v>17</v>
      </c>
      <c r="B11" s="22" t="s">
        <v>23</v>
      </c>
      <c r="C11" s="17" t="s">
        <v>9</v>
      </c>
      <c r="D11" s="18">
        <v>3.77</v>
      </c>
      <c r="E11" s="18">
        <v>209279.73</v>
      </c>
    </row>
    <row r="12" spans="1:9" s="2" customFormat="1" ht="63.75" x14ac:dyDescent="0.2">
      <c r="A12" s="20" t="s">
        <v>18</v>
      </c>
      <c r="B12" s="22" t="s">
        <v>23</v>
      </c>
      <c r="C12" s="17" t="s">
        <v>9</v>
      </c>
      <c r="D12" s="18">
        <v>2.08</v>
      </c>
      <c r="E12" s="18">
        <v>115464.66</v>
      </c>
    </row>
    <row r="13" spans="1:9" s="2" customFormat="1" ht="15.75" x14ac:dyDescent="0.25">
      <c r="A13" s="31" t="s">
        <v>21</v>
      </c>
      <c r="B13" s="32"/>
      <c r="C13" s="32"/>
      <c r="D13" s="32"/>
      <c r="E13" s="33"/>
    </row>
    <row r="14" spans="1:9" s="2" customFormat="1" ht="12.75" x14ac:dyDescent="0.2">
      <c r="A14" s="20" t="s">
        <v>31</v>
      </c>
      <c r="B14" s="22">
        <v>110.5</v>
      </c>
      <c r="C14" s="17" t="s">
        <v>26</v>
      </c>
      <c r="D14" s="18">
        <f>E14/B14</f>
        <v>1056.6401809954752</v>
      </c>
      <c r="E14" s="18">
        <v>116758.74</v>
      </c>
    </row>
    <row r="15" spans="1:9" s="2" customFormat="1" ht="25.5" x14ac:dyDescent="0.2">
      <c r="A15" s="20" t="s">
        <v>29</v>
      </c>
      <c r="B15" s="22">
        <v>8</v>
      </c>
      <c r="C15" s="17" t="s">
        <v>25</v>
      </c>
      <c r="D15" s="18">
        <f t="shared" ref="D15:D19" si="0">E15/B15</f>
        <v>619.08000000000004</v>
      </c>
      <c r="E15" s="18">
        <v>4952.6400000000003</v>
      </c>
    </row>
    <row r="16" spans="1:9" s="2" customFormat="1" ht="12.75" x14ac:dyDescent="0.2">
      <c r="A16" s="20" t="s">
        <v>32</v>
      </c>
      <c r="B16" s="22">
        <v>17.399999999999999</v>
      </c>
      <c r="C16" s="17" t="s">
        <v>26</v>
      </c>
      <c r="D16" s="18">
        <f t="shared" si="0"/>
        <v>1172.335632183908</v>
      </c>
      <c r="E16" s="18">
        <v>20398.64</v>
      </c>
    </row>
    <row r="17" spans="1:5" s="2" customFormat="1" ht="12.75" x14ac:dyDescent="0.2">
      <c r="A17" s="20" t="s">
        <v>33</v>
      </c>
      <c r="B17" s="22">
        <v>1</v>
      </c>
      <c r="C17" s="17" t="s">
        <v>34</v>
      </c>
      <c r="D17" s="18">
        <f t="shared" si="0"/>
        <v>31200</v>
      </c>
      <c r="E17" s="18">
        <v>31200</v>
      </c>
    </row>
    <row r="18" spans="1:5" s="2" customFormat="1" ht="12.75" x14ac:dyDescent="0.2">
      <c r="A18" s="20" t="s">
        <v>35</v>
      </c>
      <c r="B18" s="22">
        <v>121.5</v>
      </c>
      <c r="C18" s="17" t="s">
        <v>36</v>
      </c>
      <c r="D18" s="18">
        <f t="shared" si="0"/>
        <v>772.34172839506175</v>
      </c>
      <c r="E18" s="18">
        <v>93839.52</v>
      </c>
    </row>
    <row r="19" spans="1:5" s="2" customFormat="1" ht="12.75" x14ac:dyDescent="0.2">
      <c r="A19" s="20" t="s">
        <v>37</v>
      </c>
      <c r="B19" s="22">
        <v>45</v>
      </c>
      <c r="C19" s="17" t="s">
        <v>38</v>
      </c>
      <c r="D19" s="18">
        <f t="shared" si="0"/>
        <v>73.847111111111104</v>
      </c>
      <c r="E19" s="18">
        <v>3323.12</v>
      </c>
    </row>
    <row r="20" spans="1:5" s="2" customFormat="1" ht="12.75" x14ac:dyDescent="0.2">
      <c r="A20" s="10" t="s">
        <v>5</v>
      </c>
      <c r="B20" s="23"/>
      <c r="C20" s="10"/>
      <c r="D20" s="11"/>
      <c r="E20" s="11">
        <f>SUM(E5:E19)</f>
        <v>1536698.2299999997</v>
      </c>
    </row>
    <row r="21" spans="1:5" s="2" customFormat="1" ht="12.75" x14ac:dyDescent="0.2">
      <c r="A21" s="8"/>
      <c r="B21" s="24"/>
      <c r="C21" s="8"/>
      <c r="D21" s="9"/>
      <c r="E21" s="9"/>
    </row>
    <row r="22" spans="1:5" s="2" customFormat="1" ht="25.5" x14ac:dyDescent="0.2">
      <c r="A22" s="7" t="s">
        <v>39</v>
      </c>
      <c r="B22" s="25">
        <v>-1204750.45</v>
      </c>
      <c r="C22" s="8"/>
      <c r="D22" s="9"/>
      <c r="E22" s="9"/>
    </row>
    <row r="23" spans="1:5" s="2" customFormat="1" ht="15.75" x14ac:dyDescent="0.2">
      <c r="A23" s="7" t="s">
        <v>10</v>
      </c>
      <c r="B23" s="25">
        <v>1410556.47</v>
      </c>
      <c r="C23" s="8"/>
      <c r="D23" s="9"/>
      <c r="E23" s="9"/>
    </row>
    <row r="24" spans="1:5" s="2" customFormat="1" ht="15.75" x14ac:dyDescent="0.2">
      <c r="A24" s="7" t="s">
        <v>11</v>
      </c>
      <c r="B24" s="25">
        <f>E20</f>
        <v>1536698.2299999997</v>
      </c>
      <c r="C24" s="8"/>
      <c r="D24" s="9"/>
      <c r="E24" s="9"/>
    </row>
    <row r="25" spans="1:5" s="2" customFormat="1" ht="25.5" x14ac:dyDescent="0.2">
      <c r="A25" s="7" t="s">
        <v>40</v>
      </c>
      <c r="B25" s="25">
        <f>B22+B23-B24</f>
        <v>-1330892.2099999997</v>
      </c>
      <c r="C25" s="8"/>
      <c r="D25" s="9"/>
      <c r="E25" s="9"/>
    </row>
    <row r="26" spans="1:5" s="2" customFormat="1" ht="12.75" x14ac:dyDescent="0.2">
      <c r="A26" s="8"/>
      <c r="B26" s="26"/>
      <c r="C26" s="8"/>
      <c r="D26" s="9"/>
      <c r="E26" s="9"/>
    </row>
    <row r="27" spans="1:5" s="2" customFormat="1" ht="14.25" x14ac:dyDescent="0.2">
      <c r="A27" s="6" t="s">
        <v>41</v>
      </c>
      <c r="B27" s="34"/>
      <c r="C27" s="8"/>
      <c r="D27" s="9"/>
      <c r="E27" s="9"/>
    </row>
    <row r="28" spans="1:5" s="2" customFormat="1" ht="12.75" x14ac:dyDescent="0.2">
      <c r="A28" s="12" t="s">
        <v>6</v>
      </c>
      <c r="B28" s="26"/>
      <c r="C28" s="8"/>
      <c r="D28" s="9"/>
      <c r="E28" s="9"/>
    </row>
    <row r="29" spans="1:5" s="2" customFormat="1" ht="12.75" x14ac:dyDescent="0.2">
      <c r="A29" s="8" t="s">
        <v>20</v>
      </c>
      <c r="B29" s="26">
        <v>37270.639999999999</v>
      </c>
      <c r="C29" s="8"/>
      <c r="D29" s="9"/>
      <c r="E29" s="9"/>
    </row>
    <row r="30" spans="1:5" s="2" customFormat="1" ht="12.75" x14ac:dyDescent="0.2">
      <c r="A30" s="8" t="s">
        <v>7</v>
      </c>
      <c r="B30" s="26">
        <v>29328.639999999999</v>
      </c>
      <c r="C30" s="8"/>
      <c r="D30" s="9"/>
      <c r="E30" s="9"/>
    </row>
    <row r="31" spans="1:5" s="2" customFormat="1" ht="12.75" x14ac:dyDescent="0.2">
      <c r="A31" s="8" t="s">
        <v>27</v>
      </c>
      <c r="B31" s="26">
        <f>B29-B30</f>
        <v>7942</v>
      </c>
      <c r="C31" s="8"/>
      <c r="D31" s="9"/>
      <c r="E31" s="9"/>
    </row>
    <row r="32" spans="1:5" s="2" customFormat="1" ht="12.75" x14ac:dyDescent="0.2">
      <c r="A32" s="8"/>
      <c r="B32" s="24"/>
      <c r="C32" s="8"/>
      <c r="D32" s="9"/>
      <c r="E32" s="9"/>
    </row>
    <row r="33" spans="1:5" s="2" customFormat="1" ht="12.75" x14ac:dyDescent="0.2">
      <c r="A33" s="12" t="s">
        <v>24</v>
      </c>
      <c r="B33" s="26"/>
      <c r="C33" s="8"/>
      <c r="D33" s="9"/>
      <c r="E33" s="9"/>
    </row>
    <row r="34" spans="1:5" s="2" customFormat="1" ht="12.75" x14ac:dyDescent="0.2">
      <c r="A34" s="8" t="s">
        <v>20</v>
      </c>
      <c r="B34" s="26">
        <v>39341.97</v>
      </c>
      <c r="C34" s="8"/>
      <c r="D34" s="9"/>
      <c r="E34" s="9"/>
    </row>
    <row r="35" spans="1:5" s="2" customFormat="1" ht="12.75" x14ac:dyDescent="0.2">
      <c r="A35" s="8" t="s">
        <v>7</v>
      </c>
      <c r="B35" s="26">
        <v>11006.68</v>
      </c>
      <c r="C35" s="8"/>
      <c r="D35" s="9"/>
      <c r="E35" s="9"/>
    </row>
    <row r="36" spans="1:5" s="2" customFormat="1" ht="12.75" x14ac:dyDescent="0.2">
      <c r="A36" s="8" t="s">
        <v>27</v>
      </c>
      <c r="B36" s="26">
        <f>B34-B35</f>
        <v>28335.29</v>
      </c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2024-01-26T07:02:45Z</dcterms:modified>
</cp:coreProperties>
</file>