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23" i="1" l="1"/>
  <c r="C54" i="1" l="1"/>
  <c r="D54" i="1"/>
  <c r="D55" i="1"/>
  <c r="D56" i="1"/>
  <c r="D57" i="1"/>
  <c r="D24" i="1"/>
  <c r="C24" i="1"/>
  <c r="D11" i="1"/>
  <c r="C11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4" i="1"/>
  <c r="C94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1" i="1"/>
  <c r="C57" i="1"/>
  <c r="C56" i="1"/>
  <c r="C55" i="1"/>
  <c r="D53" i="1"/>
  <c r="C53" i="1"/>
  <c r="D52" i="1"/>
  <c r="C52" i="1"/>
  <c r="D51" i="1"/>
  <c r="C51" i="1"/>
  <c r="D50" i="1"/>
  <c r="C50" i="1"/>
  <c r="D49" i="1"/>
  <c r="C49" i="1"/>
  <c r="D48" i="1"/>
  <c r="C48" i="1"/>
  <c r="D45" i="1"/>
  <c r="C45" i="1"/>
  <c r="D44" i="1"/>
  <c r="C44" i="1"/>
  <c r="D43" i="1"/>
  <c r="C43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5" i="1"/>
  <c r="C25" i="1"/>
  <c r="D23" i="1"/>
  <c r="C23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0" i="1"/>
  <c r="C10" i="1"/>
  <c r="C21" i="1" l="1"/>
  <c r="D21" i="1"/>
  <c r="C26" i="1"/>
  <c r="C46" i="1"/>
  <c r="C92" i="1"/>
  <c r="D26" i="1"/>
  <c r="C41" i="1"/>
  <c r="D41" i="1"/>
  <c r="D46" i="1"/>
  <c r="D92" i="1"/>
  <c r="C58" i="1"/>
  <c r="D58" i="1"/>
  <c r="C110" i="1" l="1"/>
  <c r="D110" i="1"/>
  <c r="D6" i="1" s="1"/>
  <c r="D121" i="1" l="1"/>
  <c r="D122" i="1"/>
</calcChain>
</file>

<file path=xl/sharedStrings.xml><?xml version="1.0" encoding="utf-8"?>
<sst xmlns="http://schemas.openxmlformats.org/spreadsheetml/2006/main" count="127" uniqueCount="121">
  <si>
    <t>Выполнение</t>
  </si>
  <si>
    <t>Всего затрат на обслуживание МКД:</t>
  </si>
  <si>
    <t>№ п/п</t>
  </si>
  <si>
    <t>Наименование</t>
  </si>
  <si>
    <t>Количество</t>
  </si>
  <si>
    <t>ремонт системы холодного и горячего водоснабжения</t>
  </si>
  <si>
    <t xml:space="preserve">Смена труб м/пл Д 32-100 мм </t>
  </si>
  <si>
    <t>Вентиль Д 15-25мм</t>
  </si>
  <si>
    <t>Вентиль Д 32-50</t>
  </si>
  <si>
    <t>Смена полотенцесушетеля</t>
  </si>
  <si>
    <t>Установка счетчиков</t>
  </si>
  <si>
    <t>Установка ввода для мытья полов установка ящиков</t>
  </si>
  <si>
    <t>Демонтаж/монтаж узла ХВС</t>
  </si>
  <si>
    <t>Установка фильтра</t>
  </si>
  <si>
    <t>Врезка насоса на ГВС</t>
  </si>
  <si>
    <t>Итого</t>
  </si>
  <si>
    <t>ремонт системы водоотведения</t>
  </si>
  <si>
    <t>Смена труб Д 50-100 мм</t>
  </si>
  <si>
    <t>Прочистка кан труб</t>
  </si>
  <si>
    <t>ремонт системы отопления</t>
  </si>
  <si>
    <t>Смена труб м/пл Д 32-100</t>
  </si>
  <si>
    <t>Вентиль Д 15-32 мм</t>
  </si>
  <si>
    <t>Прочистка/смена радиат.</t>
  </si>
  <si>
    <t>Промывка трубопроводов</t>
  </si>
  <si>
    <t>Установка хомута, муфт Д 50</t>
  </si>
  <si>
    <t>Установка маном/термометров</t>
  </si>
  <si>
    <t>Установка насоса циркуляционного</t>
  </si>
  <si>
    <t>Гидравлическое испытание</t>
  </si>
  <si>
    <t>Покраска труб отопления</t>
  </si>
  <si>
    <t>ремонт системы вентиляции</t>
  </si>
  <si>
    <t>Прочистка  каналов</t>
  </si>
  <si>
    <t>Ремонт вент каналов</t>
  </si>
  <si>
    <t>ремонт системы электроснабжения</t>
  </si>
  <si>
    <t>Ремонт сил пред шкаф</t>
  </si>
  <si>
    <t xml:space="preserve">Смена проводки </t>
  </si>
  <si>
    <t>Смена лампы</t>
  </si>
  <si>
    <t xml:space="preserve">Установка светильника </t>
  </si>
  <si>
    <t>Смена обрешетки крыши, м2</t>
  </si>
  <si>
    <t>Ремонт слуховых окон, м2</t>
  </si>
  <si>
    <t>Устройство опалубки/отмостки, м2</t>
  </si>
  <si>
    <t>Заделка продухов, м2</t>
  </si>
  <si>
    <t>Заделка межпанельных швов, м</t>
  </si>
  <si>
    <t>Кирпичная кладка, м3</t>
  </si>
  <si>
    <t>Сборка деревянных лесов, м2</t>
  </si>
  <si>
    <t>Ремонт штукатурки нар стен, м2</t>
  </si>
  <si>
    <t>Побелка наружных стен, м2</t>
  </si>
  <si>
    <t>Окраска нар стен, м2</t>
  </si>
  <si>
    <t>Ремонт полов, м2</t>
  </si>
  <si>
    <t>Обшивка стен/дв/окон досками</t>
  </si>
  <si>
    <t>Смена обшивки потолков</t>
  </si>
  <si>
    <t>Ремонт штук  стен,потолков</t>
  </si>
  <si>
    <t>Побелка внутр стен</t>
  </si>
  <si>
    <t>Окраска внутр стен</t>
  </si>
  <si>
    <t>Окраска  (кроме стен)</t>
  </si>
  <si>
    <t xml:space="preserve"> креп и установка почтовых  ящиков</t>
  </si>
  <si>
    <t>Ремонт/изготовление  козырька</t>
  </si>
  <si>
    <t>Ремонт/изготовление  крыльца</t>
  </si>
  <si>
    <t>Ремонт подъездов</t>
  </si>
  <si>
    <t>Ремонт лестниц</t>
  </si>
  <si>
    <t>Изготовление и установка решеток</t>
  </si>
  <si>
    <t>Чистка снега</t>
  </si>
  <si>
    <t>Чистк подв/черд/подъезд</t>
  </si>
  <si>
    <t>Планировка площадей</t>
  </si>
  <si>
    <t>Изг и уст дер ограждения</t>
  </si>
  <si>
    <t>Изг и уст мет ограждения</t>
  </si>
  <si>
    <t>Изг/ремонт трапов</t>
  </si>
  <si>
    <t xml:space="preserve">Изг и уст МАФ </t>
  </si>
  <si>
    <t>Изг.и уст. досок объявлений</t>
  </si>
  <si>
    <t>Покраска МАФ</t>
  </si>
  <si>
    <t>Устройство клумб</t>
  </si>
  <si>
    <t>Побелка кустарников и деревьев</t>
  </si>
  <si>
    <t>Обрезка кустов</t>
  </si>
  <si>
    <t>Обрезка деревьев</t>
  </si>
  <si>
    <t>Перевозка грузов</t>
  </si>
  <si>
    <t>ВСЕГО</t>
  </si>
  <si>
    <t>Кран шаровый Навал 50-100</t>
  </si>
  <si>
    <t>Врезки ХВС</t>
  </si>
  <si>
    <t xml:space="preserve">Другие работы </t>
  </si>
  <si>
    <t>Кран шаровый Новал 50-100мм</t>
  </si>
  <si>
    <t>Изготовление/установка регистра</t>
  </si>
  <si>
    <t xml:space="preserve">Ремонт в подъезде </t>
  </si>
  <si>
    <t xml:space="preserve">Ремонт группового щитка </t>
  </si>
  <si>
    <t>Смена автоматов</t>
  </si>
  <si>
    <t>Устан  распределительной коробки</t>
  </si>
  <si>
    <t>Смена патрона, выключателей</t>
  </si>
  <si>
    <t>Смена предохранителей</t>
  </si>
  <si>
    <t>Установка ВРУ</t>
  </si>
  <si>
    <t>Заделка отверстий в полу/потолке, шт.</t>
  </si>
  <si>
    <t>Заделка отверстий/выбоин, ремонт ступеней, шт.</t>
  </si>
  <si>
    <t>Ремонт и смена дверной коробки полотен, приборов</t>
  </si>
  <si>
    <t>Навес замка, пружин, и т.д.</t>
  </si>
  <si>
    <t>Изг. и уст. двери, люка</t>
  </si>
  <si>
    <t>Изг. и уст. лестниц, пандуса</t>
  </si>
  <si>
    <t>благоустройство</t>
  </si>
  <si>
    <t>Изоляция фан. стояка</t>
  </si>
  <si>
    <t xml:space="preserve">1.Управление многоквартирным домом (работа по договорным отношениям </t>
  </si>
  <si>
    <t>с собственниками, нанимателями, ресурсоснаб-ми организ-ми): с собственниками:</t>
  </si>
  <si>
    <t>и придомовой территории МКД:</t>
  </si>
  <si>
    <t>6. Вывоз твердых коммунальных отходов:</t>
  </si>
  <si>
    <t>2. Содержание аварийно-диспетчерской службы (АДС):</t>
  </si>
  <si>
    <t>Сумма, руб.</t>
  </si>
  <si>
    <t>Ремонт и смена  окон, стекол</t>
  </si>
  <si>
    <r>
      <t xml:space="preserve">Начислено по техническому обслуживанию: </t>
    </r>
    <r>
      <rPr>
        <b/>
        <sz val="12"/>
        <color indexed="8"/>
        <rFont val="Times New Roman"/>
        <family val="1"/>
        <charset val="204"/>
      </rPr>
      <t/>
    </r>
  </si>
  <si>
    <r>
      <t xml:space="preserve">Оплата за техническое обслуживание: </t>
    </r>
    <r>
      <rPr>
        <b/>
        <sz val="12"/>
        <color indexed="8"/>
        <rFont val="Times New Roman"/>
        <family val="1"/>
        <charset val="204"/>
      </rPr>
      <t/>
    </r>
  </si>
  <si>
    <t>7. Услуги МУП "Содействие Плюс":</t>
  </si>
  <si>
    <t>8. Обслуживание приборов учета:</t>
  </si>
  <si>
    <t>10. ЗАДОЛЖЕННОСТЬ ЖИТЕЛЕЙ ПО ДОМУ ЗА ТЕХОБСЛУЖИВАНИЕ:</t>
  </si>
  <si>
    <t xml:space="preserve">по дому № 3 ул. Комсомольская   </t>
  </si>
  <si>
    <t>Ремонт конструкций крыши с автовышки, м2</t>
  </si>
  <si>
    <t>Изготовление и установка скамьи</t>
  </si>
  <si>
    <t xml:space="preserve">3. Обеспечение санитарного состояния общего имущества </t>
  </si>
  <si>
    <t>4. Содержание внутридомового инженерного оборудования:</t>
  </si>
  <si>
    <t>5. Содержание конструктивных элементов жилых зданий:</t>
  </si>
  <si>
    <t xml:space="preserve"> Директор ООО Управляющая компания "Рассвет"  ________________В.С. Леонов</t>
  </si>
  <si>
    <t>с января по декабрь 2019 год</t>
  </si>
  <si>
    <t>11. ОБЩАЯ ЗАДОЛЖЕННОСТЬ ПО ДОМУ НА 01.01.2019 ГОД</t>
  </si>
  <si>
    <t>9. ПЕРЕВЫПОЛНЕНИЕ ПЛАНА ЗА 2018 ГОД:</t>
  </si>
  <si>
    <t>Смена труб м/пл  Д 15 -25 мм, 14.09.2018. Комсомольская, 3 кв. 6-2 - смена участка стояка</t>
  </si>
  <si>
    <t>Смена труб ППР Д 20-50 мм, 03.05.2018. Комсомольская, 3 кв. 1 - Смена трубопровода обратки отопления из бруб ВГП на ППР</t>
  </si>
  <si>
    <t>Ремонт потолочного перекрытия, 16.10.2018. Комсомольская, 3 - 1 - Ремонт потолочного перекрытия - демонтаж участка старого потолка, снятие дранки, демонтаж досок</t>
  </si>
  <si>
    <t>ремонт конструкций здания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</si>
</sst>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5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/>
    </xf>
    <xf numFmtId="4" fontId="3" fillId="0" borderId="1" xfId="0" applyNumberFormat="1" applyFont="1" applyBorder="1" applyAlignment="1">
      <alignment vertical="top" wrapText="1"/>
    </xf>
    <xf numFmtId="4" fontId="3" fillId="0" borderId="0" xfId="0" applyNumberFormat="1" applyFont="1"/>
    <xf numFmtId="0" fontId="3" fillId="0" borderId="1" xfId="0" applyFont="1" applyBorder="1" applyAlignment="1">
      <alignment horizontal="left" wrapText="1"/>
    </xf>
    <xf numFmtId="0" fontId="3" fillId="0" borderId="0" xfId="0" applyFont="1" applyBorder="1"/>
    <xf numFmtId="0" fontId="2" fillId="0" borderId="1" xfId="0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vertical="top" wrapText="1"/>
    </xf>
    <xf numFmtId="2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/>
    <xf numFmtId="2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/>
    <xf numFmtId="0" fontId="3" fillId="0" borderId="0" xfId="0" applyFont="1" applyAlignment="1">
      <alignment horizontal="left"/>
    </xf>
    <xf numFmtId="164" fontId="2" fillId="0" borderId="0" xfId="0" applyNumberFormat="1" applyFont="1" applyBorder="1"/>
    <xf numFmtId="4" fontId="3" fillId="0" borderId="0" xfId="0" applyNumberFormat="1" applyFont="1" applyBorder="1"/>
    <xf numFmtId="0" fontId="3" fillId="0" borderId="0" xfId="0" applyFont="1" applyBorder="1" applyAlignment="1">
      <alignment horizontal="left"/>
    </xf>
    <xf numFmtId="164" fontId="3" fillId="0" borderId="0" xfId="0" applyNumberFormat="1" applyFont="1" applyBorder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Fill="1"/>
    <xf numFmtId="0" fontId="3" fillId="0" borderId="0" xfId="0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/>
    <xf numFmtId="164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3" fillId="0" borderId="0" xfId="0" applyNumberFormat="1" applyFont="1" applyFill="1" applyBorder="1"/>
    <xf numFmtId="0" fontId="2" fillId="0" borderId="0" xfId="0" applyFont="1" applyFill="1" applyBorder="1"/>
    <xf numFmtId="2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161925</xdr:rowOff>
    </xdr:from>
    <xdr:to>
      <xdr:col>1</xdr:col>
      <xdr:colOff>838200</xdr:colOff>
      <xdr:row>5</xdr:row>
      <xdr:rowOff>135255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161925"/>
          <a:ext cx="952500" cy="944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%20&#1054;&#1090;&#1095;&#1077;&#1090;&#1099;\&#1054;&#1090;&#1095;&#1077;&#1090;&#1099;%202017%20&#1075;&#1086;&#1076;\&#1053;&#1072;&#1082;&#1086;&#1087;&#1080;&#1090;&#1077;&#1083;&#1100;&#1085;&#1072;&#1103;%202017\&#1054;&#1090;&#1095;&#1077;&#1090;%20&#1056;&#1072;&#1089;&#1089;&#1074;&#1077;&#1090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к год"/>
      <sheetName val="Нак мес"/>
      <sheetName val="Лист2"/>
      <sheetName val="Св год"/>
      <sheetName val="плановое выполнение по всем дом"/>
      <sheetName val="Св мес"/>
      <sheetName val="отчет"/>
      <sheetName val="1 кв."/>
      <sheetName val="Тимирязева 13"/>
      <sheetName val="Тимирязеа 11"/>
      <sheetName val="Х.Боев 6"/>
      <sheetName val="Х.Боев 4"/>
      <sheetName val="Ком2"/>
      <sheetName val="Ком2а"/>
      <sheetName val="Ленина 41а"/>
      <sheetName val="Ленина 43а"/>
      <sheetName val="Ленина 45а"/>
      <sheetName val="Ком49"/>
      <sheetName val="Ком51"/>
      <sheetName val="Лаз6"/>
      <sheetName val="Лен5"/>
      <sheetName val="Лен7"/>
      <sheetName val="Лен9"/>
      <sheetName val="Лен13"/>
      <sheetName val="Лер2"/>
      <sheetName val="Лер4"/>
      <sheetName val="Лер6"/>
      <sheetName val="Лер8"/>
      <sheetName val="Мол1а"/>
      <sheetName val="Мол2"/>
      <sheetName val="Мол2а"/>
      <sheetName val="Мол3"/>
      <sheetName val="Мол4"/>
      <sheetName val="Мол6"/>
      <sheetName val="Мол8"/>
      <sheetName val="Сте3"/>
      <sheetName val="Тим1"/>
      <sheetName val="Тим2"/>
      <sheetName val="Тим3"/>
      <sheetName val="Тим8"/>
      <sheetName val="Х.Боев3"/>
      <sheetName val="Х.Боев5"/>
      <sheetName val="Комсомольская 49а"/>
      <sheetName val="Ком19"/>
      <sheetName val="Ком21"/>
      <sheetName val="Ком49а"/>
      <sheetName val="Лен15"/>
      <sheetName val="Лен17"/>
      <sheetName val="Лен19"/>
      <sheetName val="Лен21"/>
      <sheetName val="Лен23"/>
      <sheetName val="Мая18"/>
      <sheetName val="Мая22"/>
      <sheetName val="Мая24"/>
      <sheetName val="Мая26"/>
      <sheetName val="Промучасток 7"/>
      <sheetName val="Щор3"/>
      <sheetName val="Щор5"/>
    </sheetNames>
    <sheetDataSet>
      <sheetData sheetId="0"/>
      <sheetData sheetId="1">
        <row r="801">
          <cell r="C801">
            <v>0</v>
          </cell>
          <cell r="E801">
            <v>0</v>
          </cell>
          <cell r="F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C801">
            <v>0</v>
          </cell>
          <cell r="AD801">
            <v>0</v>
          </cell>
          <cell r="AG801">
            <v>0</v>
          </cell>
          <cell r="AH801">
            <v>0</v>
          </cell>
          <cell r="AM801">
            <v>0</v>
          </cell>
          <cell r="AN801">
            <v>0</v>
          </cell>
          <cell r="AO801">
            <v>0</v>
          </cell>
          <cell r="AP801">
            <v>0</v>
          </cell>
          <cell r="AQ801">
            <v>0</v>
          </cell>
          <cell r="AR801">
            <v>0</v>
          </cell>
          <cell r="AS801">
            <v>0</v>
          </cell>
          <cell r="AT801">
            <v>0</v>
          </cell>
          <cell r="AU801">
            <v>0</v>
          </cell>
          <cell r="AV801">
            <v>0</v>
          </cell>
          <cell r="AW801">
            <v>0</v>
          </cell>
          <cell r="AX801">
            <v>0</v>
          </cell>
          <cell r="AY801">
            <v>0</v>
          </cell>
          <cell r="AZ801">
            <v>0</v>
          </cell>
          <cell r="BA801">
            <v>0</v>
          </cell>
          <cell r="BB801">
            <v>0</v>
          </cell>
          <cell r="BC801">
            <v>0</v>
          </cell>
          <cell r="BD801">
            <v>0</v>
          </cell>
          <cell r="BE801">
            <v>0</v>
          </cell>
          <cell r="BF801">
            <v>0</v>
          </cell>
          <cell r="BG801">
            <v>0</v>
          </cell>
          <cell r="BH801">
            <v>0</v>
          </cell>
          <cell r="BI801">
            <v>0</v>
          </cell>
          <cell r="BJ801">
            <v>0</v>
          </cell>
          <cell r="BM801">
            <v>0</v>
          </cell>
          <cell r="BN801">
            <v>0</v>
          </cell>
          <cell r="BO801">
            <v>0</v>
          </cell>
          <cell r="BP801">
            <v>0</v>
          </cell>
          <cell r="BQ801">
            <v>0</v>
          </cell>
          <cell r="BR801">
            <v>0</v>
          </cell>
          <cell r="BV801">
            <v>0</v>
          </cell>
          <cell r="BW801">
            <v>0</v>
          </cell>
          <cell r="BX801">
            <v>0</v>
          </cell>
          <cell r="BY801">
            <v>0</v>
          </cell>
          <cell r="BZ801">
            <v>0</v>
          </cell>
          <cell r="CA801">
            <v>0</v>
          </cell>
          <cell r="CB801">
            <v>0</v>
          </cell>
          <cell r="CC801">
            <v>0</v>
          </cell>
          <cell r="CD801">
            <v>0</v>
          </cell>
          <cell r="CE801">
            <v>0</v>
          </cell>
          <cell r="CF801">
            <v>0</v>
          </cell>
          <cell r="CI801">
            <v>0</v>
          </cell>
          <cell r="CK801">
            <v>0</v>
          </cell>
          <cell r="CU801">
            <v>0</v>
          </cell>
          <cell r="CV801">
            <v>0</v>
          </cell>
          <cell r="CY801">
            <v>0</v>
          </cell>
          <cell r="CZ801">
            <v>0</v>
          </cell>
          <cell r="DA801">
            <v>0</v>
          </cell>
          <cell r="DB801">
            <v>0</v>
          </cell>
          <cell r="DC801">
            <v>0</v>
          </cell>
          <cell r="DD801">
            <v>0</v>
          </cell>
          <cell r="DE801">
            <v>0</v>
          </cell>
          <cell r="DF801">
            <v>0</v>
          </cell>
          <cell r="DG801">
            <v>0</v>
          </cell>
          <cell r="DH801">
            <v>0</v>
          </cell>
          <cell r="DI801">
            <v>0</v>
          </cell>
          <cell r="DJ801">
            <v>0</v>
          </cell>
          <cell r="DK801">
            <v>0</v>
          </cell>
          <cell r="DL801">
            <v>0</v>
          </cell>
          <cell r="DM801">
            <v>0</v>
          </cell>
          <cell r="DN801">
            <v>0</v>
          </cell>
          <cell r="DO801">
            <v>0</v>
          </cell>
          <cell r="DP801">
            <v>0</v>
          </cell>
          <cell r="DQ801">
            <v>0</v>
          </cell>
          <cell r="DR801">
            <v>0</v>
          </cell>
          <cell r="DS801">
            <v>0</v>
          </cell>
          <cell r="DT801">
            <v>0</v>
          </cell>
          <cell r="DU801">
            <v>0</v>
          </cell>
          <cell r="DV801">
            <v>0</v>
          </cell>
          <cell r="DW801">
            <v>0</v>
          </cell>
          <cell r="DX801">
            <v>0</v>
          </cell>
          <cell r="DY801">
            <v>0</v>
          </cell>
          <cell r="DZ801">
            <v>0</v>
          </cell>
          <cell r="EA801">
            <v>0</v>
          </cell>
          <cell r="EB801">
            <v>0</v>
          </cell>
          <cell r="EC801">
            <v>0</v>
          </cell>
          <cell r="ED801">
            <v>0</v>
          </cell>
          <cell r="EE801">
            <v>0</v>
          </cell>
          <cell r="EF801">
            <v>0</v>
          </cell>
          <cell r="EG801">
            <v>0</v>
          </cell>
          <cell r="EH801">
            <v>0</v>
          </cell>
          <cell r="EI801">
            <v>0</v>
          </cell>
          <cell r="EJ801">
            <v>0</v>
          </cell>
          <cell r="EK801">
            <v>0</v>
          </cell>
          <cell r="EL801">
            <v>0</v>
          </cell>
          <cell r="EM801">
            <v>0</v>
          </cell>
          <cell r="EN801">
            <v>0</v>
          </cell>
          <cell r="EO801">
            <v>0</v>
          </cell>
          <cell r="EP801">
            <v>0</v>
          </cell>
          <cell r="EQ801">
            <v>0</v>
          </cell>
          <cell r="ER801">
            <v>0</v>
          </cell>
          <cell r="ES801">
            <v>0</v>
          </cell>
          <cell r="ET801">
            <v>0</v>
          </cell>
          <cell r="EU801">
            <v>0</v>
          </cell>
          <cell r="EV801">
            <v>0</v>
          </cell>
          <cell r="EW801">
            <v>0</v>
          </cell>
          <cell r="EX801">
            <v>0</v>
          </cell>
          <cell r="EY801">
            <v>0</v>
          </cell>
          <cell r="EZ801">
            <v>0</v>
          </cell>
          <cell r="FA801">
            <v>0</v>
          </cell>
          <cell r="FB801">
            <v>0</v>
          </cell>
          <cell r="FC801">
            <v>0</v>
          </cell>
          <cell r="FE801">
            <v>0</v>
          </cell>
          <cell r="FF801">
            <v>0</v>
          </cell>
          <cell r="FG801">
            <v>0</v>
          </cell>
          <cell r="FH801">
            <v>0</v>
          </cell>
          <cell r="FI801">
            <v>0</v>
          </cell>
          <cell r="FJ801">
            <v>0</v>
          </cell>
          <cell r="FK801">
            <v>0</v>
          </cell>
          <cell r="FL801">
            <v>0</v>
          </cell>
          <cell r="FO801">
            <v>0</v>
          </cell>
          <cell r="FP801">
            <v>0</v>
          </cell>
          <cell r="FQ801">
            <v>0</v>
          </cell>
          <cell r="FR801">
            <v>0</v>
          </cell>
          <cell r="FS801">
            <v>0</v>
          </cell>
          <cell r="FT801">
            <v>0</v>
          </cell>
          <cell r="FU801">
            <v>0</v>
          </cell>
          <cell r="FV801">
            <v>0</v>
          </cell>
          <cell r="FW801">
            <v>0</v>
          </cell>
          <cell r="FX801">
            <v>0</v>
          </cell>
          <cell r="FY801">
            <v>0</v>
          </cell>
          <cell r="FZ801">
            <v>0</v>
          </cell>
          <cell r="GA801">
            <v>0</v>
          </cell>
          <cell r="GB801">
            <v>0</v>
          </cell>
          <cell r="GC801">
            <v>0</v>
          </cell>
          <cell r="GD801">
            <v>0</v>
          </cell>
          <cell r="GE801">
            <v>0</v>
          </cell>
          <cell r="GF801">
            <v>0</v>
          </cell>
          <cell r="GG801">
            <v>0</v>
          </cell>
          <cell r="GH801">
            <v>0</v>
          </cell>
        </row>
        <row r="802">
          <cell r="E802">
            <v>0</v>
          </cell>
          <cell r="F802">
            <v>0</v>
          </cell>
          <cell r="AC802">
            <v>0</v>
          </cell>
          <cell r="AD802">
            <v>0</v>
          </cell>
          <cell r="CE802">
            <v>0</v>
          </cell>
          <cell r="CF802">
            <v>0</v>
          </cell>
        </row>
        <row r="803">
          <cell r="CF803">
            <v>0</v>
          </cell>
        </row>
        <row r="804">
          <cell r="CF804">
            <v>0</v>
          </cell>
        </row>
        <row r="805">
          <cell r="CF805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2"/>
  <sheetViews>
    <sheetView tabSelected="1" workbookViewId="0">
      <selection activeCell="E120" sqref="E120"/>
    </sheetView>
  </sheetViews>
  <sheetFormatPr defaultRowHeight="15" x14ac:dyDescent="0.25"/>
  <cols>
    <col min="1" max="1" width="5.25" style="1" customWidth="1"/>
    <col min="2" max="2" width="40" style="1" customWidth="1"/>
    <col min="3" max="3" width="19.875" style="1" customWidth="1"/>
    <col min="4" max="4" width="15" style="1" customWidth="1"/>
    <col min="5" max="16384" width="9" style="1"/>
  </cols>
  <sheetData>
    <row r="1" spans="1:6" x14ac:dyDescent="0.25">
      <c r="A1" s="28" t="s">
        <v>0</v>
      </c>
      <c r="B1" s="28"/>
      <c r="C1" s="28"/>
      <c r="D1" s="28"/>
    </row>
    <row r="2" spans="1:6" x14ac:dyDescent="0.25">
      <c r="A2" s="28" t="s">
        <v>107</v>
      </c>
      <c r="B2" s="28"/>
      <c r="C2" s="28"/>
      <c r="D2" s="28"/>
    </row>
    <row r="3" spans="1:6" x14ac:dyDescent="0.25">
      <c r="A3" s="29" t="s">
        <v>114</v>
      </c>
      <c r="B3" s="29"/>
      <c r="C3" s="29"/>
      <c r="D3" s="29"/>
    </row>
    <row r="4" spans="1:6" ht="15.75" x14ac:dyDescent="0.25">
      <c r="A4" s="36" t="s">
        <v>102</v>
      </c>
      <c r="B4" s="36"/>
      <c r="C4" s="36"/>
      <c r="D4" s="2">
        <v>133640.77000000002</v>
      </c>
    </row>
    <row r="5" spans="1:6" ht="15.75" x14ac:dyDescent="0.25">
      <c r="A5" s="36" t="s">
        <v>103</v>
      </c>
      <c r="B5" s="36"/>
      <c r="C5" s="36"/>
      <c r="D5" s="2">
        <v>176848.45999999993</v>
      </c>
    </row>
    <row r="6" spans="1:6" x14ac:dyDescent="0.25">
      <c r="A6" s="37" t="s">
        <v>1</v>
      </c>
      <c r="B6" s="37"/>
      <c r="C6" s="37"/>
      <c r="D6" s="3">
        <f>D110+D112+D113+D115+D116+D118+D119+D120</f>
        <v>151725.19999999998</v>
      </c>
      <c r="E6" s="4"/>
      <c r="F6" s="4"/>
    </row>
    <row r="7" spans="1:6" ht="30" x14ac:dyDescent="0.25">
      <c r="A7" s="5" t="s">
        <v>2</v>
      </c>
      <c r="B7" s="6" t="s">
        <v>3</v>
      </c>
      <c r="C7" s="6" t="s">
        <v>4</v>
      </c>
      <c r="D7" s="6" t="s">
        <v>100</v>
      </c>
      <c r="E7" s="7"/>
      <c r="F7" s="7"/>
    </row>
    <row r="8" spans="1:6" ht="18.75" customHeight="1" x14ac:dyDescent="0.25">
      <c r="A8" s="5"/>
      <c r="B8" s="30" t="s">
        <v>5</v>
      </c>
      <c r="C8" s="31"/>
      <c r="D8" s="5"/>
      <c r="E8" s="7"/>
      <c r="F8" s="7"/>
    </row>
    <row r="9" spans="1:6" ht="30.75" customHeight="1" x14ac:dyDescent="0.25">
      <c r="A9" s="5">
        <v>1</v>
      </c>
      <c r="B9" s="39" t="s">
        <v>117</v>
      </c>
      <c r="C9" s="9">
        <v>5.5</v>
      </c>
      <c r="D9" s="9">
        <v>2926.35</v>
      </c>
      <c r="F9" s="10"/>
    </row>
    <row r="10" spans="1:6" hidden="1" x14ac:dyDescent="0.25">
      <c r="A10" s="5">
        <v>2</v>
      </c>
      <c r="B10" s="8" t="s">
        <v>6</v>
      </c>
      <c r="C10" s="9">
        <f>SUM('[1]Нак мес'!E801)</f>
        <v>0</v>
      </c>
      <c r="D10" s="9">
        <f>SUM('[1]Нак мес'!F801)</f>
        <v>0</v>
      </c>
      <c r="F10" s="10"/>
    </row>
    <row r="11" spans="1:6" hidden="1" x14ac:dyDescent="0.25">
      <c r="A11" s="5">
        <v>3</v>
      </c>
      <c r="B11" s="8" t="s">
        <v>7</v>
      </c>
      <c r="C11" s="9">
        <f>SUM('[1]Нак мес'!E802)</f>
        <v>0</v>
      </c>
      <c r="D11" s="9">
        <f>SUM('[1]Нак мес'!F802)</f>
        <v>0</v>
      </c>
      <c r="F11" s="10"/>
    </row>
    <row r="12" spans="1:6" hidden="1" x14ac:dyDescent="0.25">
      <c r="A12" s="5">
        <v>4</v>
      </c>
      <c r="B12" s="8" t="s">
        <v>8</v>
      </c>
      <c r="C12" s="9">
        <f>SUM('[1]Нак мес'!I801)</f>
        <v>0</v>
      </c>
      <c r="D12" s="9">
        <f>SUM('[1]Нак мес'!J801)</f>
        <v>0</v>
      </c>
    </row>
    <row r="13" spans="1:6" hidden="1" x14ac:dyDescent="0.25">
      <c r="A13" s="5">
        <v>5</v>
      </c>
      <c r="B13" s="8" t="s">
        <v>75</v>
      </c>
      <c r="C13" s="9">
        <f>SUM('[1]Нак мес'!K801)</f>
        <v>0</v>
      </c>
      <c r="D13" s="9">
        <f>SUM('[1]Нак мес'!L801)</f>
        <v>0</v>
      </c>
      <c r="F13" s="7"/>
    </row>
    <row r="14" spans="1:6" hidden="1" x14ac:dyDescent="0.25">
      <c r="A14" s="5">
        <v>6</v>
      </c>
      <c r="B14" s="8" t="s">
        <v>9</v>
      </c>
      <c r="C14" s="9">
        <f>SUM('[1]Нак мес'!M801)</f>
        <v>0</v>
      </c>
      <c r="D14" s="9">
        <f>SUM('[1]Нак мес'!N801)</f>
        <v>0</v>
      </c>
    </row>
    <row r="15" spans="1:6" hidden="1" x14ac:dyDescent="0.25">
      <c r="A15" s="5">
        <v>7</v>
      </c>
      <c r="B15" s="8" t="s">
        <v>10</v>
      </c>
      <c r="C15" s="9">
        <f>SUM('[1]Нак мес'!O801)</f>
        <v>0</v>
      </c>
      <c r="D15" s="9">
        <f>SUM('[1]Нак мес'!P801)</f>
        <v>0</v>
      </c>
    </row>
    <row r="16" spans="1:6" ht="30" hidden="1" x14ac:dyDescent="0.25">
      <c r="A16" s="5">
        <v>8</v>
      </c>
      <c r="B16" s="11" t="s">
        <v>11</v>
      </c>
      <c r="C16" s="9">
        <f>SUM('[1]Нак мес'!Q801)</f>
        <v>0</v>
      </c>
      <c r="D16" s="9">
        <f>SUM('[1]Нак мес'!R801)</f>
        <v>0</v>
      </c>
    </row>
    <row r="17" spans="1:6" hidden="1" x14ac:dyDescent="0.25">
      <c r="A17" s="5">
        <v>9</v>
      </c>
      <c r="B17" s="8" t="s">
        <v>12</v>
      </c>
      <c r="C17" s="9">
        <f>SUM('[1]Нак мес'!S801)</f>
        <v>0</v>
      </c>
      <c r="D17" s="9">
        <f>SUM('[1]Нак мес'!T801)</f>
        <v>0</v>
      </c>
    </row>
    <row r="18" spans="1:6" hidden="1" x14ac:dyDescent="0.25">
      <c r="A18" s="5">
        <v>10</v>
      </c>
      <c r="B18" s="8" t="s">
        <v>13</v>
      </c>
      <c r="C18" s="9">
        <f>SUM('[1]Нак мес'!U801)</f>
        <v>0</v>
      </c>
      <c r="D18" s="9">
        <f>SUM('[1]Нак мес'!V801)</f>
        <v>0</v>
      </c>
    </row>
    <row r="19" spans="1:6" hidden="1" x14ac:dyDescent="0.25">
      <c r="A19" s="5">
        <v>11</v>
      </c>
      <c r="B19" s="8" t="s">
        <v>76</v>
      </c>
      <c r="C19" s="9">
        <f>SUM('[1]Нак мес'!W801)</f>
        <v>0</v>
      </c>
      <c r="D19" s="9">
        <f>SUM('[1]Нак мес'!X801)</f>
        <v>0</v>
      </c>
    </row>
    <row r="20" spans="1:6" hidden="1" x14ac:dyDescent="0.25">
      <c r="A20" s="5">
        <v>12</v>
      </c>
      <c r="B20" s="8" t="s">
        <v>14</v>
      </c>
      <c r="C20" s="9">
        <f>SUM('[1]Нак мес'!Y801)</f>
        <v>0</v>
      </c>
      <c r="D20" s="9">
        <f>SUM('[1]Нак мес'!Z801)</f>
        <v>0</v>
      </c>
      <c r="F20" s="12"/>
    </row>
    <row r="21" spans="1:6" x14ac:dyDescent="0.25">
      <c r="A21" s="5"/>
      <c r="B21" s="13" t="s">
        <v>15</v>
      </c>
      <c r="C21" s="14">
        <f>SUM(C9:C20)</f>
        <v>5.5</v>
      </c>
      <c r="D21" s="14">
        <f>SUM(D9:D20)</f>
        <v>2926.35</v>
      </c>
      <c r="F21" s="12"/>
    </row>
    <row r="22" spans="1:6" ht="17.25" hidden="1" customHeight="1" x14ac:dyDescent="0.25">
      <c r="A22" s="5"/>
      <c r="B22" s="32" t="s">
        <v>16</v>
      </c>
      <c r="C22" s="33"/>
      <c r="D22" s="9"/>
      <c r="F22" s="12"/>
    </row>
    <row r="23" spans="1:6" hidden="1" x14ac:dyDescent="0.25">
      <c r="A23" s="5">
        <v>1</v>
      </c>
      <c r="B23" s="8" t="s">
        <v>17</v>
      </c>
      <c r="C23" s="9">
        <f>SUM('[1]Нак мес'!AC801)</f>
        <v>0</v>
      </c>
      <c r="D23" s="9">
        <f>SUM('[1]Нак мес'!AD801)</f>
        <v>0</v>
      </c>
      <c r="F23" s="12"/>
    </row>
    <row r="24" spans="1:6" hidden="1" x14ac:dyDescent="0.25">
      <c r="A24" s="5">
        <v>2</v>
      </c>
      <c r="B24" s="8" t="s">
        <v>18</v>
      </c>
      <c r="C24" s="9">
        <f>SUM('[1]Нак мес'!AC802)</f>
        <v>0</v>
      </c>
      <c r="D24" s="9">
        <f>SUM('[1]Нак мес'!AD802)</f>
        <v>0</v>
      </c>
      <c r="F24" s="12"/>
    </row>
    <row r="25" spans="1:6" hidden="1" x14ac:dyDescent="0.25">
      <c r="A25" s="5">
        <v>3</v>
      </c>
      <c r="B25" s="8" t="s">
        <v>77</v>
      </c>
      <c r="C25" s="15">
        <f>SUM('[1]Нак мес'!AG801)</f>
        <v>0</v>
      </c>
      <c r="D25" s="16">
        <f>SUM('[1]Нак мес'!AH801)</f>
        <v>0</v>
      </c>
      <c r="F25" s="7"/>
    </row>
    <row r="26" spans="1:6" hidden="1" x14ac:dyDescent="0.25">
      <c r="A26" s="5"/>
      <c r="B26" s="13" t="s">
        <v>15</v>
      </c>
      <c r="C26" s="14">
        <f>SUM(C23:C25)</f>
        <v>0</v>
      </c>
      <c r="D26" s="14">
        <f>SUM(D23:D25)</f>
        <v>0</v>
      </c>
    </row>
    <row r="27" spans="1:6" x14ac:dyDescent="0.25">
      <c r="A27" s="5"/>
      <c r="B27" s="34" t="s">
        <v>19</v>
      </c>
      <c r="C27" s="35"/>
      <c r="D27" s="9"/>
    </row>
    <row r="28" spans="1:6" ht="45" x14ac:dyDescent="0.25">
      <c r="A28" s="5">
        <v>1</v>
      </c>
      <c r="B28" s="11" t="s">
        <v>118</v>
      </c>
      <c r="C28" s="9">
        <v>78</v>
      </c>
      <c r="D28" s="9">
        <v>25687.94</v>
      </c>
    </row>
    <row r="29" spans="1:6" hidden="1" x14ac:dyDescent="0.25">
      <c r="A29" s="5">
        <v>2</v>
      </c>
      <c r="B29" s="8" t="s">
        <v>20</v>
      </c>
      <c r="C29" s="9">
        <f>SUM('[1]Нак мес'!AM801)</f>
        <v>0</v>
      </c>
      <c r="D29" s="9">
        <f>SUM('[1]Нак мес'!AN801)</f>
        <v>0</v>
      </c>
    </row>
    <row r="30" spans="1:6" hidden="1" x14ac:dyDescent="0.25">
      <c r="A30" s="5">
        <v>3</v>
      </c>
      <c r="B30" s="17" t="s">
        <v>21</v>
      </c>
      <c r="C30" s="9">
        <f>SUM('[1]Нак мес'!AO801)</f>
        <v>0</v>
      </c>
      <c r="D30" s="9">
        <f>SUM('[1]Нак мес'!AP801)</f>
        <v>0</v>
      </c>
      <c r="F30" s="7"/>
    </row>
    <row r="31" spans="1:6" hidden="1" x14ac:dyDescent="0.25">
      <c r="A31" s="5">
        <v>4</v>
      </c>
      <c r="B31" s="17" t="s">
        <v>78</v>
      </c>
      <c r="C31" s="9">
        <f>SUM('[1]Нак мес'!AQ801)</f>
        <v>0</v>
      </c>
      <c r="D31" s="9">
        <f>SUM('[1]Нак мес'!AR801)</f>
        <v>0</v>
      </c>
    </row>
    <row r="32" spans="1:6" hidden="1" x14ac:dyDescent="0.25">
      <c r="A32" s="5">
        <v>5</v>
      </c>
      <c r="B32" s="17" t="s">
        <v>22</v>
      </c>
      <c r="C32" s="9">
        <f>SUM('[1]Нак мес'!AS801)</f>
        <v>0</v>
      </c>
      <c r="D32" s="9">
        <f>SUM('[1]Нак мес'!AT801)</f>
        <v>0</v>
      </c>
    </row>
    <row r="33" spans="1:6" hidden="1" x14ac:dyDescent="0.25">
      <c r="A33" s="5">
        <v>6</v>
      </c>
      <c r="B33" s="17" t="s">
        <v>79</v>
      </c>
      <c r="C33" s="18">
        <f>SUM('[1]Нак мес'!AU801)</f>
        <v>0</v>
      </c>
      <c r="D33" s="16">
        <f>SUM('[1]Нак мес'!AV801)</f>
        <v>0</v>
      </c>
      <c r="F33" s="7"/>
    </row>
    <row r="34" spans="1:6" hidden="1" x14ac:dyDescent="0.25">
      <c r="A34" s="5">
        <v>7</v>
      </c>
      <c r="B34" s="17" t="s">
        <v>23</v>
      </c>
      <c r="C34" s="9">
        <f>SUM('[1]Нак мес'!AW801)</f>
        <v>0</v>
      </c>
      <c r="D34" s="9">
        <f>SUM('[1]Нак мес'!AX801)</f>
        <v>0</v>
      </c>
    </row>
    <row r="35" spans="1:6" hidden="1" x14ac:dyDescent="0.25">
      <c r="A35" s="5">
        <v>8</v>
      </c>
      <c r="B35" s="17" t="s">
        <v>24</v>
      </c>
      <c r="C35" s="9">
        <f>SUM('[1]Нак мес'!AY801)</f>
        <v>0</v>
      </c>
      <c r="D35" s="9">
        <f>SUM('[1]Нак мес'!AZ801)</f>
        <v>0</v>
      </c>
    </row>
    <row r="36" spans="1:6" hidden="1" x14ac:dyDescent="0.25">
      <c r="A36" s="5">
        <v>9</v>
      </c>
      <c r="B36" s="17" t="s">
        <v>25</v>
      </c>
      <c r="C36" s="9">
        <f>SUM('[1]Нак мес'!BA801)</f>
        <v>0</v>
      </c>
      <c r="D36" s="9">
        <f>SUM('[1]Нак мес'!BB801)</f>
        <v>0</v>
      </c>
    </row>
    <row r="37" spans="1:6" hidden="1" x14ac:dyDescent="0.25">
      <c r="A37" s="5">
        <v>10</v>
      </c>
      <c r="B37" s="17" t="s">
        <v>26</v>
      </c>
      <c r="C37" s="9">
        <f>SUM('[1]Нак мес'!BC801)</f>
        <v>0</v>
      </c>
      <c r="D37" s="9">
        <f>SUM('[1]Нак мес'!BD801)</f>
        <v>0</v>
      </c>
    </row>
    <row r="38" spans="1:6" hidden="1" x14ac:dyDescent="0.25">
      <c r="A38" s="5">
        <v>11</v>
      </c>
      <c r="B38" s="17" t="s">
        <v>27</v>
      </c>
      <c r="C38" s="9">
        <f>SUM('[1]Нак мес'!BE801)</f>
        <v>0</v>
      </c>
      <c r="D38" s="9">
        <f>SUM('[1]Нак мес'!BF801)</f>
        <v>0</v>
      </c>
    </row>
    <row r="39" spans="1:6" hidden="1" x14ac:dyDescent="0.25">
      <c r="A39" s="5">
        <v>12</v>
      </c>
      <c r="B39" s="17" t="s">
        <v>28</v>
      </c>
      <c r="C39" s="9">
        <f>SUM('[1]Нак мес'!BG801)</f>
        <v>0</v>
      </c>
      <c r="D39" s="9">
        <f>SUM('[1]Нак мес'!BH801)</f>
        <v>0</v>
      </c>
      <c r="F39" s="7"/>
    </row>
    <row r="40" spans="1:6" hidden="1" x14ac:dyDescent="0.25">
      <c r="A40" s="5">
        <v>13</v>
      </c>
      <c r="B40" s="17" t="s">
        <v>80</v>
      </c>
      <c r="C40" s="9">
        <f>SUM('[1]Нак мес'!BI801)</f>
        <v>0</v>
      </c>
      <c r="D40" s="9">
        <f>SUM('[1]Нак мес'!BJ801)</f>
        <v>0</v>
      </c>
    </row>
    <row r="41" spans="1:6" x14ac:dyDescent="0.25">
      <c r="A41" s="5"/>
      <c r="B41" s="13" t="s">
        <v>15</v>
      </c>
      <c r="C41" s="14">
        <f>SUM(C28:C40)</f>
        <v>78</v>
      </c>
      <c r="D41" s="14">
        <f>SUM(D28:D40)</f>
        <v>25687.94</v>
      </c>
    </row>
    <row r="42" spans="1:6" hidden="1" x14ac:dyDescent="0.25">
      <c r="A42" s="5"/>
      <c r="B42" s="34" t="s">
        <v>29</v>
      </c>
      <c r="C42" s="35"/>
      <c r="D42" s="9"/>
    </row>
    <row r="43" spans="1:6" hidden="1" x14ac:dyDescent="0.25">
      <c r="A43" s="5">
        <v>1</v>
      </c>
      <c r="B43" s="17" t="s">
        <v>30</v>
      </c>
      <c r="C43" s="9">
        <f>SUM('[1]Нак мес'!BM801)</f>
        <v>0</v>
      </c>
      <c r="D43" s="9">
        <f>SUM('[1]Нак мес'!BN801)</f>
        <v>0</v>
      </c>
      <c r="F43" s="7"/>
    </row>
    <row r="44" spans="1:6" hidden="1" x14ac:dyDescent="0.25">
      <c r="A44" s="5">
        <v>2</v>
      </c>
      <c r="B44" s="17" t="s">
        <v>31</v>
      </c>
      <c r="C44" s="9">
        <f>SUM('[1]Нак мес'!BO801)</f>
        <v>0</v>
      </c>
      <c r="D44" s="9">
        <f>SUM('[1]Нак мес'!BP801)</f>
        <v>0</v>
      </c>
    </row>
    <row r="45" spans="1:6" hidden="1" x14ac:dyDescent="0.25">
      <c r="A45" s="5">
        <v>3</v>
      </c>
      <c r="B45" s="8" t="s">
        <v>94</v>
      </c>
      <c r="C45" s="9">
        <f>SUM('[1]Нак мес'!BQ801)</f>
        <v>0</v>
      </c>
      <c r="D45" s="9">
        <f>SUM('[1]Нак мес'!BR801)</f>
        <v>0</v>
      </c>
    </row>
    <row r="46" spans="1:6" ht="14.25" hidden="1" customHeight="1" x14ac:dyDescent="0.25">
      <c r="A46" s="5"/>
      <c r="B46" s="13" t="s">
        <v>15</v>
      </c>
      <c r="C46" s="14">
        <f>SUM(C43:C45)</f>
        <v>0</v>
      </c>
      <c r="D46" s="14">
        <f>SUM(D43:D45)</f>
        <v>0</v>
      </c>
      <c r="F46" s="7"/>
    </row>
    <row r="47" spans="1:6" hidden="1" x14ac:dyDescent="0.25">
      <c r="A47" s="5"/>
      <c r="B47" s="34" t="s">
        <v>32</v>
      </c>
      <c r="C47" s="35"/>
      <c r="D47" s="9"/>
      <c r="F47" s="7"/>
    </row>
    <row r="48" spans="1:6" hidden="1" x14ac:dyDescent="0.25">
      <c r="A48" s="5">
        <v>1</v>
      </c>
      <c r="B48" s="19" t="s">
        <v>81</v>
      </c>
      <c r="C48" s="9">
        <f>SUM('[1]Нак мес'!BV801)</f>
        <v>0</v>
      </c>
      <c r="D48" s="9">
        <f>SUM('[1]Нак мес'!BV801)</f>
        <v>0</v>
      </c>
    </row>
    <row r="49" spans="1:6" hidden="1" x14ac:dyDescent="0.25">
      <c r="A49" s="5">
        <v>2</v>
      </c>
      <c r="B49" s="19" t="s">
        <v>82</v>
      </c>
      <c r="C49" s="9">
        <f>SUM('[1]Нак мес'!BW801)</f>
        <v>0</v>
      </c>
      <c r="D49" s="9">
        <f>SUM('[1]Нак мес'!BX801)</f>
        <v>0</v>
      </c>
    </row>
    <row r="50" spans="1:6" hidden="1" x14ac:dyDescent="0.25">
      <c r="A50" s="5">
        <v>3</v>
      </c>
      <c r="B50" s="19" t="s">
        <v>33</v>
      </c>
      <c r="C50" s="9">
        <f>SUM('[1]Нак мес'!BY801)</f>
        <v>0</v>
      </c>
      <c r="D50" s="9">
        <f>SUM('[1]Нак мес'!BZ801)</f>
        <v>0</v>
      </c>
    </row>
    <row r="51" spans="1:6" hidden="1" x14ac:dyDescent="0.25">
      <c r="A51" s="5">
        <v>4</v>
      </c>
      <c r="B51" s="19" t="s">
        <v>83</v>
      </c>
      <c r="C51" s="9">
        <f>SUM('[1]Нак мес'!CA801)</f>
        <v>0</v>
      </c>
      <c r="D51" s="9">
        <f>SUM('[1]Нак мес'!CB801)</f>
        <v>0</v>
      </c>
    </row>
    <row r="52" spans="1:6" hidden="1" x14ac:dyDescent="0.25">
      <c r="A52" s="5">
        <v>5</v>
      </c>
      <c r="B52" s="19" t="s">
        <v>34</v>
      </c>
      <c r="C52" s="9">
        <f>SUM('[1]Нак мес'!CC801)</f>
        <v>0</v>
      </c>
      <c r="D52" s="9">
        <f>SUM('[1]Нак мес'!CD801)</f>
        <v>0</v>
      </c>
    </row>
    <row r="53" spans="1:6" hidden="1" x14ac:dyDescent="0.25">
      <c r="A53" s="5">
        <v>6</v>
      </c>
      <c r="B53" s="19" t="s">
        <v>35</v>
      </c>
      <c r="C53" s="9">
        <f>SUM('[1]Нак мес'!CE801)</f>
        <v>0</v>
      </c>
      <c r="D53" s="9">
        <f>SUM('[1]Нак мес'!CF801)</f>
        <v>0</v>
      </c>
    </row>
    <row r="54" spans="1:6" hidden="1" x14ac:dyDescent="0.25">
      <c r="A54" s="5">
        <v>7</v>
      </c>
      <c r="B54" s="19" t="s">
        <v>84</v>
      </c>
      <c r="C54" s="9">
        <f>SUM('[1]Нак мес'!CE802)</f>
        <v>0</v>
      </c>
      <c r="D54" s="9">
        <f>SUM('[1]Нак мес'!CF802)</f>
        <v>0</v>
      </c>
      <c r="F54" s="7"/>
    </row>
    <row r="55" spans="1:6" hidden="1" x14ac:dyDescent="0.25">
      <c r="A55" s="5">
        <v>8</v>
      </c>
      <c r="B55" s="19" t="s">
        <v>85</v>
      </c>
      <c r="C55" s="9">
        <f>SUM('[1]Нак мес'!CI801)</f>
        <v>0</v>
      </c>
      <c r="D55" s="9">
        <f>SUM('[1]Нак мес'!CF803)</f>
        <v>0</v>
      </c>
    </row>
    <row r="56" spans="1:6" hidden="1" x14ac:dyDescent="0.25">
      <c r="A56" s="5">
        <v>9</v>
      </c>
      <c r="B56" s="19" t="s">
        <v>86</v>
      </c>
      <c r="C56" s="9">
        <f>SUM('[1]Нак мес'!CK801)</f>
        <v>0</v>
      </c>
      <c r="D56" s="9">
        <f>SUM('[1]Нак мес'!CF804)</f>
        <v>0</v>
      </c>
    </row>
    <row r="57" spans="1:6" hidden="1" x14ac:dyDescent="0.25">
      <c r="A57" s="5">
        <v>10</v>
      </c>
      <c r="B57" s="19" t="s">
        <v>36</v>
      </c>
      <c r="C57" s="18">
        <f>SUM('[1]Нак мес'!CK801)</f>
        <v>0</v>
      </c>
      <c r="D57" s="9">
        <f>SUM('[1]Нак мес'!CF805)</f>
        <v>0</v>
      </c>
      <c r="F57" s="7"/>
    </row>
    <row r="58" spans="1:6" hidden="1" x14ac:dyDescent="0.25">
      <c r="A58" s="5"/>
      <c r="B58" s="13" t="s">
        <v>15</v>
      </c>
      <c r="C58" s="14">
        <f>SUM(C48:C57)</f>
        <v>0</v>
      </c>
      <c r="D58" s="14">
        <f>SUM(D48:D57)</f>
        <v>0</v>
      </c>
    </row>
    <row r="59" spans="1:6" x14ac:dyDescent="0.25">
      <c r="A59" s="5"/>
      <c r="B59" s="32" t="s">
        <v>120</v>
      </c>
      <c r="C59" s="33"/>
      <c r="D59" s="9"/>
    </row>
    <row r="60" spans="1:6" hidden="1" x14ac:dyDescent="0.25">
      <c r="A60" s="5">
        <v>1</v>
      </c>
      <c r="B60" s="20" t="s">
        <v>108</v>
      </c>
      <c r="C60" s="9"/>
      <c r="D60" s="9"/>
    </row>
    <row r="61" spans="1:6" hidden="1" x14ac:dyDescent="0.25">
      <c r="A61" s="5">
        <v>2</v>
      </c>
      <c r="B61" s="20" t="s">
        <v>37</v>
      </c>
      <c r="C61" s="9"/>
      <c r="D61" s="9">
        <f>SUM('[1]Нак мес'!CU801)</f>
        <v>0</v>
      </c>
      <c r="E61" s="40"/>
      <c r="F61" s="7"/>
    </row>
    <row r="62" spans="1:6" ht="59.25" customHeight="1" x14ac:dyDescent="0.25">
      <c r="A62" s="5">
        <v>3</v>
      </c>
      <c r="B62" s="20" t="s">
        <v>119</v>
      </c>
      <c r="C62" s="9">
        <v>1.5</v>
      </c>
      <c r="D62" s="9">
        <v>3694.01</v>
      </c>
    </row>
    <row r="63" spans="1:6" ht="0.75" hidden="1" customHeight="1" x14ac:dyDescent="0.25">
      <c r="A63" s="5">
        <v>4</v>
      </c>
      <c r="B63" s="20" t="s">
        <v>38</v>
      </c>
      <c r="C63" s="9">
        <f>SUM('[1]Нак мес'!CV801)</f>
        <v>0</v>
      </c>
      <c r="D63" s="9">
        <f>SUM('[1]Нак мес'!CY801)</f>
        <v>0</v>
      </c>
    </row>
    <row r="64" spans="1:6" hidden="1" x14ac:dyDescent="0.25">
      <c r="A64" s="5">
        <v>5</v>
      </c>
      <c r="B64" s="20" t="s">
        <v>39</v>
      </c>
      <c r="C64" s="9">
        <f>SUM('[1]Нак мес'!CZ801)</f>
        <v>0</v>
      </c>
      <c r="D64" s="9">
        <f>SUM('[1]Нак мес'!DA801)</f>
        <v>0</v>
      </c>
    </row>
    <row r="65" spans="1:6" hidden="1" x14ac:dyDescent="0.25">
      <c r="A65" s="5">
        <v>6</v>
      </c>
      <c r="B65" s="20" t="s">
        <v>40</v>
      </c>
      <c r="C65" s="9">
        <f>SUM('[1]Нак мес'!DB801)</f>
        <v>0</v>
      </c>
      <c r="D65" s="9">
        <f>SUM('[1]Нак мес'!DC801)</f>
        <v>0</v>
      </c>
    </row>
    <row r="66" spans="1:6" hidden="1" x14ac:dyDescent="0.25">
      <c r="A66" s="5">
        <v>7</v>
      </c>
      <c r="B66" s="20" t="s">
        <v>41</v>
      </c>
      <c r="C66" s="9">
        <f>SUM('[1]Нак мес'!DD801)</f>
        <v>0</v>
      </c>
      <c r="D66" s="9">
        <f>SUM('[1]Нак мес'!DE801)</f>
        <v>0</v>
      </c>
    </row>
    <row r="67" spans="1:6" hidden="1" x14ac:dyDescent="0.25">
      <c r="A67" s="5">
        <v>8</v>
      </c>
      <c r="B67" s="20" t="s">
        <v>42</v>
      </c>
      <c r="C67" s="9">
        <f>SUM('[1]Нак мес'!DF801)</f>
        <v>0</v>
      </c>
      <c r="D67" s="9">
        <f>SUM('[1]Нак мес'!DG801)</f>
        <v>0</v>
      </c>
      <c r="F67" s="7"/>
    </row>
    <row r="68" spans="1:6" hidden="1" x14ac:dyDescent="0.25">
      <c r="A68" s="5">
        <v>9</v>
      </c>
      <c r="B68" s="20" t="s">
        <v>43</v>
      </c>
      <c r="C68" s="9">
        <f>SUM('[1]Нак мес'!DH801)</f>
        <v>0</v>
      </c>
      <c r="D68" s="9">
        <f>SUM('[1]Нак мес'!DI801)</f>
        <v>0</v>
      </c>
      <c r="F68" s="7"/>
    </row>
    <row r="69" spans="1:6" hidden="1" x14ac:dyDescent="0.25">
      <c r="A69" s="5">
        <v>10</v>
      </c>
      <c r="B69" s="20" t="s">
        <v>44</v>
      </c>
      <c r="C69" s="18">
        <f>SUM('[1]Нак мес'!DJ801)</f>
        <v>0</v>
      </c>
      <c r="D69" s="16">
        <f>SUM('[1]Нак мес'!DK801)</f>
        <v>0</v>
      </c>
    </row>
    <row r="70" spans="1:6" hidden="1" x14ac:dyDescent="0.25">
      <c r="A70" s="5">
        <v>11</v>
      </c>
      <c r="B70" s="20" t="s">
        <v>45</v>
      </c>
      <c r="C70" s="9">
        <f>SUM('[1]Нак мес'!DL801)</f>
        <v>0</v>
      </c>
      <c r="D70" s="9">
        <f>SUM('[1]Нак мес'!DM801)</f>
        <v>0</v>
      </c>
    </row>
    <row r="71" spans="1:6" hidden="1" x14ac:dyDescent="0.25">
      <c r="A71" s="5">
        <v>12</v>
      </c>
      <c r="B71" s="20" t="s">
        <v>46</v>
      </c>
      <c r="C71" s="9">
        <f>SUM('[1]Нак мес'!DN801)</f>
        <v>0</v>
      </c>
      <c r="D71" s="9">
        <f>SUM('[1]Нак мес'!DO801)</f>
        <v>0</v>
      </c>
      <c r="F71" s="7"/>
    </row>
    <row r="72" spans="1:6" hidden="1" x14ac:dyDescent="0.25">
      <c r="A72" s="5">
        <v>13</v>
      </c>
      <c r="B72" s="20" t="s">
        <v>87</v>
      </c>
      <c r="C72" s="9">
        <f>SUM('[1]Нак мес'!DP801)</f>
        <v>0</v>
      </c>
      <c r="D72" s="9">
        <f>SUM('[1]Нак мес'!DQ801)</f>
        <v>0</v>
      </c>
    </row>
    <row r="73" spans="1:6" ht="30" hidden="1" x14ac:dyDescent="0.25">
      <c r="A73" s="5">
        <v>14</v>
      </c>
      <c r="B73" s="20" t="s">
        <v>88</v>
      </c>
      <c r="C73" s="9">
        <f>SUM('[1]Нак мес'!DR801)</f>
        <v>0</v>
      </c>
      <c r="D73" s="9">
        <f>SUM('[1]Нак мес'!DS801)</f>
        <v>0</v>
      </c>
    </row>
    <row r="74" spans="1:6" hidden="1" x14ac:dyDescent="0.25">
      <c r="A74" s="5">
        <v>15</v>
      </c>
      <c r="B74" s="20" t="s">
        <v>47</v>
      </c>
      <c r="C74" s="9">
        <f>SUM('[1]Нак мес'!DT801)</f>
        <v>0</v>
      </c>
      <c r="D74" s="9">
        <f>SUM('[1]Нак мес'!DU801)</f>
        <v>0</v>
      </c>
      <c r="F74" s="7"/>
    </row>
    <row r="75" spans="1:6" hidden="1" x14ac:dyDescent="0.25">
      <c r="A75" s="5">
        <v>16</v>
      </c>
      <c r="B75" s="17" t="s">
        <v>48</v>
      </c>
      <c r="C75" s="9">
        <f>SUM('[1]Нак мес'!DV801)</f>
        <v>0</v>
      </c>
      <c r="D75" s="9">
        <f>SUM('[1]Нак мес'!DW801)</f>
        <v>0</v>
      </c>
    </row>
    <row r="76" spans="1:6" hidden="1" x14ac:dyDescent="0.25">
      <c r="A76" s="5">
        <v>17</v>
      </c>
      <c r="B76" s="17" t="s">
        <v>49</v>
      </c>
      <c r="C76" s="9">
        <f>SUM('[1]Нак мес'!DX801)</f>
        <v>0</v>
      </c>
      <c r="D76" s="9">
        <f>SUM('[1]Нак мес'!DY801)</f>
        <v>0</v>
      </c>
    </row>
    <row r="77" spans="1:6" hidden="1" x14ac:dyDescent="0.25">
      <c r="A77" s="5">
        <v>18</v>
      </c>
      <c r="B77" s="17" t="s">
        <v>50</v>
      </c>
      <c r="C77" s="9">
        <f>SUM('[1]Нак мес'!DZ801)</f>
        <v>0</v>
      </c>
      <c r="D77" s="9">
        <f>SUM('[1]Нак мес'!EA801)</f>
        <v>0</v>
      </c>
      <c r="F77" s="7"/>
    </row>
    <row r="78" spans="1:6" hidden="1" x14ac:dyDescent="0.25">
      <c r="A78" s="5">
        <v>19</v>
      </c>
      <c r="B78" s="17" t="s">
        <v>51</v>
      </c>
      <c r="C78" s="9">
        <f>SUM('[1]Нак мес'!EB801)</f>
        <v>0</v>
      </c>
      <c r="D78" s="9">
        <f>SUM('[1]Нак мес'!EC801)</f>
        <v>0</v>
      </c>
    </row>
    <row r="79" spans="1:6" hidden="1" x14ac:dyDescent="0.25">
      <c r="A79" s="5">
        <v>20</v>
      </c>
      <c r="B79" s="17" t="s">
        <v>52</v>
      </c>
      <c r="C79" s="9">
        <f>SUM('[1]Нак мес'!ED801)</f>
        <v>0</v>
      </c>
      <c r="D79" s="9">
        <f>SUM('[1]Нак мес'!EE801)</f>
        <v>0</v>
      </c>
    </row>
    <row r="80" spans="1:6" hidden="1" x14ac:dyDescent="0.25">
      <c r="A80" s="5">
        <v>21</v>
      </c>
      <c r="B80" s="17" t="s">
        <v>53</v>
      </c>
      <c r="C80" s="9">
        <f>SUM('[1]Нак мес'!EF801)</f>
        <v>0</v>
      </c>
      <c r="D80" s="9">
        <f>SUM('[1]Нак мес'!EG801)</f>
        <v>0</v>
      </c>
      <c r="F80" s="7"/>
    </row>
    <row r="81" spans="1:6" hidden="1" x14ac:dyDescent="0.25">
      <c r="A81" s="5">
        <v>22</v>
      </c>
      <c r="B81" s="17" t="s">
        <v>54</v>
      </c>
      <c r="C81" s="9">
        <f>SUM('[1]Нак мес'!EH801)</f>
        <v>0</v>
      </c>
      <c r="D81" s="9">
        <f>SUM('[1]Нак мес'!EI801)</f>
        <v>0</v>
      </c>
    </row>
    <row r="82" spans="1:6" hidden="1" x14ac:dyDescent="0.25">
      <c r="A82" s="5">
        <v>23</v>
      </c>
      <c r="B82" s="17" t="s">
        <v>101</v>
      </c>
      <c r="C82" s="9">
        <f>SUM('[1]Нак мес'!EJ801)</f>
        <v>0</v>
      </c>
      <c r="D82" s="9">
        <f>SUM('[1]Нак мес'!EK801)</f>
        <v>0</v>
      </c>
    </row>
    <row r="83" spans="1:6" ht="30" hidden="1" x14ac:dyDescent="0.25">
      <c r="A83" s="5">
        <v>24</v>
      </c>
      <c r="B83" s="21" t="s">
        <v>89</v>
      </c>
      <c r="C83" s="9">
        <f>SUM('[1]Нак мес'!EL801)</f>
        <v>0</v>
      </c>
      <c r="D83" s="9">
        <f>SUM('[1]Нак мес'!EM801)</f>
        <v>0</v>
      </c>
      <c r="F83" s="7"/>
    </row>
    <row r="84" spans="1:6" hidden="1" x14ac:dyDescent="0.25">
      <c r="A84" s="5">
        <v>25</v>
      </c>
      <c r="B84" s="17" t="s">
        <v>90</v>
      </c>
      <c r="C84" s="9">
        <f>SUM('[1]Нак мес'!EN801)</f>
        <v>0</v>
      </c>
      <c r="D84" s="9">
        <f>SUM('[1]Нак мес'!EO801)</f>
        <v>0</v>
      </c>
    </row>
    <row r="85" spans="1:6" hidden="1" x14ac:dyDescent="0.25">
      <c r="A85" s="5">
        <v>26</v>
      </c>
      <c r="B85" s="17" t="s">
        <v>91</v>
      </c>
      <c r="C85" s="9">
        <f>SUM('[1]Нак мес'!EP801)</f>
        <v>0</v>
      </c>
      <c r="D85" s="9">
        <f>SUM('[1]Нак мес'!EQ801)</f>
        <v>0</v>
      </c>
    </row>
    <row r="86" spans="1:6" hidden="1" x14ac:dyDescent="0.25">
      <c r="A86" s="5">
        <v>27</v>
      </c>
      <c r="B86" s="17" t="s">
        <v>55</v>
      </c>
      <c r="C86" s="9">
        <f>SUM('[1]Нак мес'!ER801)</f>
        <v>0</v>
      </c>
      <c r="D86" s="9">
        <f>SUM('[1]Нак мес'!ES801)</f>
        <v>0</v>
      </c>
      <c r="F86" s="7"/>
    </row>
    <row r="87" spans="1:6" hidden="1" x14ac:dyDescent="0.25">
      <c r="A87" s="5">
        <v>28</v>
      </c>
      <c r="B87" s="17" t="s">
        <v>56</v>
      </c>
      <c r="C87" s="9">
        <f>SUM('[1]Нак мес'!ET801)</f>
        <v>0</v>
      </c>
      <c r="D87" s="9">
        <f>SUM('[1]Нак мес'!EU801)</f>
        <v>0</v>
      </c>
    </row>
    <row r="88" spans="1:6" hidden="1" x14ac:dyDescent="0.25">
      <c r="A88" s="5">
        <v>29</v>
      </c>
      <c r="B88" s="17" t="s">
        <v>92</v>
      </c>
      <c r="C88" s="9">
        <f>SUM('[1]Нак мес'!EV801)</f>
        <v>0</v>
      </c>
      <c r="D88" s="9">
        <f>SUM('[1]Нак мес'!EW801)</f>
        <v>0</v>
      </c>
    </row>
    <row r="89" spans="1:6" hidden="1" x14ac:dyDescent="0.25">
      <c r="A89" s="5">
        <v>30</v>
      </c>
      <c r="B89" s="22" t="s">
        <v>57</v>
      </c>
      <c r="C89" s="9">
        <f>SUM('[1]Нак мес'!EX801)</f>
        <v>0</v>
      </c>
      <c r="D89" s="9">
        <f>SUM('[1]Нак мес'!EY801)</f>
        <v>0</v>
      </c>
      <c r="F89" s="7"/>
    </row>
    <row r="90" spans="1:6" hidden="1" x14ac:dyDescent="0.25">
      <c r="A90" s="5">
        <v>31</v>
      </c>
      <c r="B90" s="22" t="s">
        <v>58</v>
      </c>
      <c r="C90" s="9">
        <f>SUM('[1]Нак мес'!EZ801)</f>
        <v>0</v>
      </c>
      <c r="D90" s="9">
        <f>SUM('[1]Нак мес'!FA801)</f>
        <v>0</v>
      </c>
    </row>
    <row r="91" spans="1:6" hidden="1" x14ac:dyDescent="0.25">
      <c r="A91" s="5">
        <v>32</v>
      </c>
      <c r="B91" s="17" t="s">
        <v>59</v>
      </c>
      <c r="C91" s="9">
        <f>SUM('[1]Нак мес'!FB801)</f>
        <v>0</v>
      </c>
      <c r="D91" s="9">
        <f>SUM('[1]Нак мес'!FC801)</f>
        <v>0</v>
      </c>
    </row>
    <row r="92" spans="1:6" x14ac:dyDescent="0.25">
      <c r="A92" s="5"/>
      <c r="B92" s="13" t="s">
        <v>15</v>
      </c>
      <c r="C92" s="14">
        <f>SUM(C60:C91)</f>
        <v>1.5</v>
      </c>
      <c r="D92" s="14">
        <f>SUM(D60:D91)</f>
        <v>3694.01</v>
      </c>
      <c r="F92" s="7"/>
    </row>
    <row r="93" spans="1:6" hidden="1" x14ac:dyDescent="0.25">
      <c r="A93" s="5"/>
      <c r="B93" s="32" t="s">
        <v>93</v>
      </c>
      <c r="C93" s="33"/>
      <c r="D93" s="9"/>
      <c r="F93" s="7"/>
    </row>
    <row r="94" spans="1:6" hidden="1" x14ac:dyDescent="0.25">
      <c r="A94" s="5">
        <v>1</v>
      </c>
      <c r="B94" s="19" t="s">
        <v>60</v>
      </c>
      <c r="C94" s="9">
        <f>SUM('[1]Нак мес'!FE801)</f>
        <v>0</v>
      </c>
      <c r="D94" s="9">
        <f>SUM('[1]Нак мес'!FF801)</f>
        <v>0</v>
      </c>
    </row>
    <row r="95" spans="1:6" hidden="1" x14ac:dyDescent="0.25">
      <c r="A95" s="5">
        <v>2</v>
      </c>
      <c r="B95" s="19" t="s">
        <v>109</v>
      </c>
      <c r="C95" s="9"/>
      <c r="D95" s="9"/>
    </row>
    <row r="96" spans="1:6" hidden="1" x14ac:dyDescent="0.25">
      <c r="A96" s="5">
        <v>3</v>
      </c>
      <c r="B96" s="19" t="s">
        <v>61</v>
      </c>
      <c r="C96" s="9">
        <f>SUM('[1]Нак мес'!FI801)</f>
        <v>0</v>
      </c>
      <c r="D96" s="9">
        <f>SUM('[1]Нак мес'!FJ801)</f>
        <v>0</v>
      </c>
      <c r="F96" s="7"/>
    </row>
    <row r="97" spans="1:9" hidden="1" x14ac:dyDescent="0.25">
      <c r="A97" s="5">
        <v>4</v>
      </c>
      <c r="B97" s="19" t="s">
        <v>62</v>
      </c>
      <c r="C97" s="9">
        <f>SUM('[1]Нак мес'!FK801)</f>
        <v>0</v>
      </c>
      <c r="D97" s="9">
        <f>SUM('[1]Нак мес'!FL801)</f>
        <v>0</v>
      </c>
    </row>
    <row r="98" spans="1:9" hidden="1" x14ac:dyDescent="0.25">
      <c r="A98" s="5">
        <v>5</v>
      </c>
      <c r="B98" s="19" t="s">
        <v>63</v>
      </c>
      <c r="C98" s="9">
        <f>SUM('[1]Нак мес'!FG801)</f>
        <v>0</v>
      </c>
      <c r="D98" s="9">
        <f>SUM('[1]Нак мес'!FH801)</f>
        <v>0</v>
      </c>
    </row>
    <row r="99" spans="1:9" hidden="1" x14ac:dyDescent="0.25">
      <c r="A99" s="5">
        <v>6</v>
      </c>
      <c r="B99" s="19" t="s">
        <v>64</v>
      </c>
      <c r="C99" s="9">
        <f>SUM('[1]Нак мес'!FO801)</f>
        <v>0</v>
      </c>
      <c r="D99" s="9">
        <f>SUM('[1]Нак мес'!FP801)</f>
        <v>0</v>
      </c>
      <c r="F99" s="7"/>
    </row>
    <row r="100" spans="1:9" hidden="1" x14ac:dyDescent="0.25">
      <c r="A100" s="5">
        <v>7</v>
      </c>
      <c r="B100" s="19" t="s">
        <v>65</v>
      </c>
      <c r="C100" s="9">
        <f>SUM('[1]Нак мес'!FQ801)</f>
        <v>0</v>
      </c>
      <c r="D100" s="9">
        <f>SUM('[1]Нак мес'!FR801)</f>
        <v>0</v>
      </c>
    </row>
    <row r="101" spans="1:9" hidden="1" x14ac:dyDescent="0.25">
      <c r="A101" s="5">
        <v>8</v>
      </c>
      <c r="B101" s="19" t="s">
        <v>66</v>
      </c>
      <c r="C101" s="9">
        <f>SUM('[1]Нак мес'!FS801)</f>
        <v>0</v>
      </c>
      <c r="D101" s="9">
        <f>SUM('[1]Нак мес'!FT801)</f>
        <v>0</v>
      </c>
    </row>
    <row r="102" spans="1:9" hidden="1" x14ac:dyDescent="0.25">
      <c r="A102" s="5">
        <v>9</v>
      </c>
      <c r="B102" s="19" t="s">
        <v>67</v>
      </c>
      <c r="C102" s="9">
        <f>SUM('[1]Нак мес'!FU801)</f>
        <v>0</v>
      </c>
      <c r="D102" s="9">
        <f>SUM('[1]Нак мес'!FV801)</f>
        <v>0</v>
      </c>
      <c r="F102" s="7"/>
    </row>
    <row r="103" spans="1:9" hidden="1" x14ac:dyDescent="0.25">
      <c r="A103" s="5">
        <v>10</v>
      </c>
      <c r="B103" s="19" t="s">
        <v>68</v>
      </c>
      <c r="C103" s="9">
        <f>SUM('[1]Нак мес'!FW801)</f>
        <v>0</v>
      </c>
      <c r="D103" s="9">
        <f>SUM('[1]Нак мес'!FX801)</f>
        <v>0</v>
      </c>
    </row>
    <row r="104" spans="1:9" hidden="1" x14ac:dyDescent="0.25">
      <c r="A104" s="5">
        <v>11</v>
      </c>
      <c r="B104" s="19" t="s">
        <v>69</v>
      </c>
      <c r="C104" s="9">
        <f>SUM('[1]Нак мес'!FY801)</f>
        <v>0</v>
      </c>
      <c r="D104" s="9">
        <f>SUM('[1]Нак мес'!FZ801)</f>
        <v>0</v>
      </c>
    </row>
    <row r="105" spans="1:9" hidden="1" x14ac:dyDescent="0.25">
      <c r="A105" s="5">
        <v>12</v>
      </c>
      <c r="B105" s="19" t="s">
        <v>70</v>
      </c>
      <c r="C105" s="9">
        <f>SUM('[1]Нак мес'!GA801)</f>
        <v>0</v>
      </c>
      <c r="D105" s="9">
        <f>SUM('[1]Нак мес'!GB801)</f>
        <v>0</v>
      </c>
      <c r="F105" s="7"/>
    </row>
    <row r="106" spans="1:9" hidden="1" x14ac:dyDescent="0.25">
      <c r="A106" s="5">
        <v>13</v>
      </c>
      <c r="B106" s="19" t="s">
        <v>71</v>
      </c>
      <c r="C106" s="9">
        <f>SUM('[1]Нак мес'!GC801)</f>
        <v>0</v>
      </c>
      <c r="D106" s="9">
        <f>SUM('[1]Нак мес'!GD801)</f>
        <v>0</v>
      </c>
    </row>
    <row r="107" spans="1:9" hidden="1" x14ac:dyDescent="0.25">
      <c r="A107" s="5">
        <v>14</v>
      </c>
      <c r="B107" s="19" t="s">
        <v>72</v>
      </c>
      <c r="C107" s="9">
        <f>SUM('[1]Нак мес'!GE801)</f>
        <v>0</v>
      </c>
      <c r="D107" s="9">
        <f>SUM('[1]Нак мес'!GF801)</f>
        <v>0</v>
      </c>
    </row>
    <row r="108" spans="1:9" hidden="1" x14ac:dyDescent="0.25">
      <c r="A108" s="5">
        <v>15</v>
      </c>
      <c r="B108" s="19" t="s">
        <v>73</v>
      </c>
      <c r="C108" s="9">
        <f>SUM('[1]Нак мес'!GG801)</f>
        <v>0</v>
      </c>
      <c r="D108" s="9">
        <f>SUM('[1]Нак мес'!GH801)</f>
        <v>0</v>
      </c>
      <c r="F108" s="7"/>
    </row>
    <row r="109" spans="1:9" hidden="1" x14ac:dyDescent="0.25">
      <c r="A109" s="5"/>
      <c r="B109" s="13" t="s">
        <v>15</v>
      </c>
      <c r="C109" s="14"/>
      <c r="D109" s="14"/>
    </row>
    <row r="110" spans="1:9" x14ac:dyDescent="0.25">
      <c r="A110" s="5"/>
      <c r="B110" s="13" t="s">
        <v>74</v>
      </c>
      <c r="C110" s="14">
        <f>SUM(C21+C26+C41+C46+C58+C92+C109)</f>
        <v>85</v>
      </c>
      <c r="D110" s="14">
        <f>SUM(D21+D26+D41+D46+D58+D92+D109)</f>
        <v>32308.299999999996</v>
      </c>
    </row>
    <row r="111" spans="1:9" x14ac:dyDescent="0.25">
      <c r="A111" s="23" t="s">
        <v>95</v>
      </c>
      <c r="B111" s="23"/>
      <c r="C111" s="23"/>
    </row>
    <row r="112" spans="1:9" x14ac:dyDescent="0.25">
      <c r="A112" s="38" t="s">
        <v>96</v>
      </c>
      <c r="B112" s="38"/>
      <c r="C112" s="38"/>
      <c r="D112" s="24">
        <v>16638.849999999999</v>
      </c>
      <c r="E112" s="25"/>
      <c r="F112" s="12"/>
      <c r="G112" s="12"/>
      <c r="H112" s="12"/>
      <c r="I112" s="12"/>
    </row>
    <row r="113" spans="1:9" x14ac:dyDescent="0.25">
      <c r="A113" s="26" t="s">
        <v>99</v>
      </c>
      <c r="B113" s="26"/>
      <c r="C113" s="26"/>
      <c r="D113" s="24">
        <v>12287.349999999999</v>
      </c>
      <c r="E113" s="12"/>
      <c r="F113" s="27"/>
      <c r="G113" s="12"/>
      <c r="H113" s="12"/>
      <c r="I113" s="12"/>
    </row>
    <row r="114" spans="1:9" x14ac:dyDescent="0.25">
      <c r="A114" s="38" t="s">
        <v>110</v>
      </c>
      <c r="B114" s="38"/>
      <c r="C114" s="38"/>
      <c r="D114" s="24"/>
      <c r="E114" s="12"/>
      <c r="F114" s="12"/>
      <c r="G114" s="12"/>
      <c r="H114" s="12"/>
      <c r="I114" s="12"/>
    </row>
    <row r="115" spans="1:9" x14ac:dyDescent="0.25">
      <c r="A115" s="26" t="s">
        <v>97</v>
      </c>
      <c r="B115" s="26"/>
      <c r="C115" s="26"/>
      <c r="D115" s="24">
        <v>31876.020000000004</v>
      </c>
      <c r="E115" s="12"/>
      <c r="F115" s="12"/>
      <c r="G115" s="12"/>
      <c r="H115" s="12"/>
      <c r="I115" s="12"/>
    </row>
    <row r="116" spans="1:9" x14ac:dyDescent="0.25">
      <c r="A116" s="41" t="s">
        <v>111</v>
      </c>
      <c r="B116" s="41"/>
      <c r="C116" s="41"/>
      <c r="D116" s="42">
        <v>27633.55</v>
      </c>
      <c r="E116" s="43"/>
      <c r="F116" s="43"/>
      <c r="G116" s="12"/>
      <c r="H116" s="12"/>
      <c r="I116" s="12"/>
    </row>
    <row r="117" spans="1:9" x14ac:dyDescent="0.25">
      <c r="A117" s="41" t="s">
        <v>112</v>
      </c>
      <c r="B117" s="41"/>
      <c r="C117" s="41"/>
      <c r="D117" s="42"/>
      <c r="E117" s="43"/>
      <c r="F117" s="43"/>
      <c r="G117" s="12"/>
      <c r="H117" s="12"/>
      <c r="I117" s="12"/>
    </row>
    <row r="118" spans="1:9" x14ac:dyDescent="0.25">
      <c r="A118" s="41" t="s">
        <v>98</v>
      </c>
      <c r="B118" s="41"/>
      <c r="C118" s="41"/>
      <c r="D118" s="44">
        <v>9720.98</v>
      </c>
      <c r="E118" s="43"/>
      <c r="F118" s="43"/>
      <c r="G118" s="12"/>
      <c r="H118" s="12"/>
      <c r="I118" s="12"/>
    </row>
    <row r="119" spans="1:9" x14ac:dyDescent="0.25">
      <c r="A119" s="41" t="s">
        <v>104</v>
      </c>
      <c r="B119" s="41"/>
      <c r="C119" s="41"/>
      <c r="D119" s="44">
        <v>12045.84</v>
      </c>
      <c r="E119" s="43"/>
      <c r="F119" s="43"/>
      <c r="G119" s="12"/>
      <c r="H119" s="12"/>
      <c r="I119" s="12"/>
    </row>
    <row r="120" spans="1:9" x14ac:dyDescent="0.25">
      <c r="A120" s="41" t="s">
        <v>105</v>
      </c>
      <c r="B120" s="41"/>
      <c r="C120" s="41"/>
      <c r="D120" s="44">
        <v>9214.31</v>
      </c>
      <c r="E120" s="43"/>
      <c r="F120" s="43"/>
      <c r="G120" s="12"/>
      <c r="H120" s="12"/>
      <c r="I120" s="12"/>
    </row>
    <row r="121" spans="1:9" x14ac:dyDescent="0.25">
      <c r="A121" s="45" t="s">
        <v>116</v>
      </c>
      <c r="B121" s="45"/>
      <c r="C121" s="45"/>
      <c r="D121" s="44">
        <f>D6-D5</f>
        <v>-25123.259999999951</v>
      </c>
      <c r="E121" s="46"/>
      <c r="F121" s="43"/>
      <c r="G121" s="12"/>
      <c r="H121" s="12"/>
      <c r="I121" s="12"/>
    </row>
    <row r="122" spans="1:9" x14ac:dyDescent="0.25">
      <c r="A122" s="45" t="s">
        <v>106</v>
      </c>
      <c r="B122" s="45"/>
      <c r="C122" s="45"/>
      <c r="D122" s="44">
        <f>D6-D4</f>
        <v>18084.429999999964</v>
      </c>
      <c r="E122" s="43"/>
      <c r="F122" s="43"/>
      <c r="G122" s="12"/>
      <c r="H122" s="12"/>
      <c r="I122" s="12"/>
    </row>
    <row r="123" spans="1:9" x14ac:dyDescent="0.25">
      <c r="A123" s="47" t="s">
        <v>115</v>
      </c>
      <c r="B123" s="47"/>
      <c r="C123" s="47"/>
      <c r="D123" s="44">
        <f>D4-D5</f>
        <v>-43207.689999999915</v>
      </c>
      <c r="E123" s="43"/>
      <c r="F123" s="43"/>
      <c r="G123" s="12"/>
      <c r="H123" s="12"/>
      <c r="I123" s="12"/>
    </row>
    <row r="124" spans="1:9" x14ac:dyDescent="0.25">
      <c r="A124" s="43"/>
      <c r="B124" s="47"/>
      <c r="C124" s="47"/>
      <c r="D124" s="48"/>
      <c r="E124" s="43"/>
      <c r="F124" s="43"/>
      <c r="G124" s="12"/>
      <c r="H124" s="12"/>
      <c r="I124" s="12"/>
    </row>
    <row r="125" spans="1:9" x14ac:dyDescent="0.25">
      <c r="A125" s="43"/>
      <c r="B125" s="47"/>
      <c r="C125" s="47"/>
      <c r="D125" s="48"/>
      <c r="E125" s="43"/>
      <c r="F125" s="43"/>
      <c r="G125" s="12"/>
      <c r="H125" s="12"/>
      <c r="I125" s="12"/>
    </row>
    <row r="126" spans="1:9" x14ac:dyDescent="0.25">
      <c r="A126" s="49" t="s">
        <v>113</v>
      </c>
      <c r="B126" s="49"/>
      <c r="C126" s="49"/>
      <c r="D126" s="49"/>
      <c r="E126" s="43"/>
      <c r="F126" s="43"/>
      <c r="G126" s="12"/>
      <c r="H126" s="12"/>
      <c r="I126" s="12"/>
    </row>
    <row r="127" spans="1:9" x14ac:dyDescent="0.25">
      <c r="A127" s="43"/>
      <c r="B127" s="43"/>
      <c r="C127" s="43"/>
      <c r="D127" s="43"/>
      <c r="E127" s="43"/>
      <c r="F127" s="43"/>
      <c r="G127" s="12"/>
      <c r="H127" s="12"/>
      <c r="I127" s="12"/>
    </row>
    <row r="128" spans="1:9" x14ac:dyDescent="0.25">
      <c r="A128" s="43"/>
      <c r="B128" s="43"/>
      <c r="C128" s="43"/>
      <c r="D128" s="43"/>
      <c r="E128" s="43"/>
      <c r="F128" s="43"/>
      <c r="G128" s="12"/>
      <c r="H128" s="12"/>
      <c r="I128" s="12"/>
    </row>
    <row r="129" spans="1:9" x14ac:dyDescent="0.25">
      <c r="A129" s="12"/>
      <c r="B129" s="12"/>
      <c r="C129" s="12"/>
      <c r="D129" s="12"/>
      <c r="E129" s="12"/>
      <c r="F129" s="12"/>
      <c r="G129" s="12"/>
      <c r="H129" s="12"/>
      <c r="I129" s="12"/>
    </row>
    <row r="130" spans="1:9" x14ac:dyDescent="0.25">
      <c r="A130" s="12"/>
      <c r="B130" s="12"/>
      <c r="C130" s="12"/>
      <c r="D130" s="12"/>
      <c r="E130" s="12"/>
      <c r="F130" s="12"/>
      <c r="G130" s="12"/>
      <c r="H130" s="12"/>
      <c r="I130" s="12"/>
    </row>
    <row r="131" spans="1:9" x14ac:dyDescent="0.25">
      <c r="A131" s="12"/>
      <c r="B131" s="12"/>
      <c r="C131" s="12"/>
      <c r="D131" s="12"/>
      <c r="E131" s="12"/>
      <c r="F131" s="12"/>
      <c r="G131" s="12"/>
      <c r="H131" s="12"/>
      <c r="I131" s="12"/>
    </row>
    <row r="132" spans="1:9" x14ac:dyDescent="0.25">
      <c r="A132" s="12"/>
      <c r="B132" s="12"/>
      <c r="C132" s="12"/>
      <c r="D132" s="12"/>
      <c r="E132" s="12"/>
      <c r="F132" s="12"/>
      <c r="G132" s="12"/>
      <c r="H132" s="12"/>
      <c r="I132" s="12"/>
    </row>
  </sheetData>
  <mergeCells count="17">
    <mergeCell ref="B27:C27"/>
    <mergeCell ref="B42:C42"/>
    <mergeCell ref="A126:D126"/>
    <mergeCell ref="A4:C4"/>
    <mergeCell ref="A5:C5"/>
    <mergeCell ref="A6:C6"/>
    <mergeCell ref="A112:C112"/>
    <mergeCell ref="A114:C114"/>
    <mergeCell ref="B47:C47"/>
    <mergeCell ref="B59:C59"/>
    <mergeCell ref="B93:C93"/>
    <mergeCell ref="D116:D117"/>
    <mergeCell ref="A1:D1"/>
    <mergeCell ref="A2:D2"/>
    <mergeCell ref="A3:D3"/>
    <mergeCell ref="B8:C8"/>
    <mergeCell ref="B22:C22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2019-03-29T07:01:23Z</dcterms:modified>
</cp:coreProperties>
</file>