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14" i="1" l="1"/>
  <c r="E31" i="1" l="1"/>
  <c r="B35" i="1" l="1"/>
  <c r="B47" i="1" l="1"/>
  <c r="B36" i="1" l="1"/>
  <c r="B42" i="1" l="1"/>
</calcChain>
</file>

<file path=xl/sharedStrings.xml><?xml version="1.0" encoding="utf-8"?>
<sst xmlns="http://schemas.openxmlformats.org/spreadsheetml/2006/main" count="58" uniqueCount="40">
  <si>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</si>
  <si>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</si>
  <si>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</si>
  <si>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</si>
  <si>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</si>
  <si>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</si>
  <si>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</si>
  <si>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</si>
  <si>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</si>
  <si>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</si>
  <si>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</si>
  <si>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</si>
  <si>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</si>
  <si>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</si>
  <si>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</si>
  <si>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</si>
  <si>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</si>
  <si>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</si>
  <si>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</si>
  <si>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</si>
  <si>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</si>
  <si>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</si>
  <si>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</si>
  <si>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</si>
  <si>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Холодное водоснабжение</t>
  </si>
  <si>
    <t>шт</t>
  </si>
  <si>
    <t>Разница к возврату потребителям, руб</t>
  </si>
  <si>
    <t>м</t>
  </si>
  <si>
    <t>Отчет о выполнении Договора управления МКД по адресу: г. Свирск, ул. Хасановских боев, 5</t>
  </si>
  <si>
    <t>Ремонт подъездов</t>
  </si>
  <si>
    <t>за 2023 год</t>
  </si>
  <si>
    <t>Смена стояков отопления/водоснабжения</t>
  </si>
  <si>
    <t>Смена крана шарового в ящике для уборщиц</t>
  </si>
  <si>
    <t>Смена стояков центральной канализации</t>
  </si>
  <si>
    <t>Смена ОДПУ ХВС</t>
  </si>
  <si>
    <t>Смена светильника под козырьком</t>
  </si>
  <si>
    <t>Смена вводного автомата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</si>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</sst>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topLeftCell="A16" workbookViewId="0">
      <selection activeCell="F41" sqref="F41"/>
    </sheetView>
  </sheetViews>
  <sheetFormatPr defaultColWidth="9" defaultRowHeight="15" x14ac:dyDescent="0.25"/>
  <cols>
    <col min="1" max="1" width="36.1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30.75" customHeight="1" x14ac:dyDescent="0.25">
      <c r="A1" s="29" t="s">
        <v>28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30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3.31</v>
      </c>
      <c r="E5" s="18">
        <v>180938.55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3.11</v>
      </c>
      <c r="E6" s="18">
        <v>170005.7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2.48</v>
      </c>
      <c r="E7" s="18">
        <v>135567.23000000001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0.44164581568468164</v>
      </c>
      <c r="E8" s="18">
        <v>24052.29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51" x14ac:dyDescent="0.2">
      <c r="A10" s="20" t="s">
        <v>19</v>
      </c>
      <c r="B10" s="22" t="s">
        <v>23</v>
      </c>
      <c r="C10" s="17" t="s">
        <v>9</v>
      </c>
      <c r="D10" s="18">
        <v>7.62</v>
      </c>
      <c r="E10" s="18">
        <v>416541.31</v>
      </c>
    </row>
    <row r="11" spans="1:9" s="2" customFormat="1" ht="63.75" x14ac:dyDescent="0.2">
      <c r="A11" s="20" t="s">
        <v>17</v>
      </c>
      <c r="B11" s="22" t="s">
        <v>23</v>
      </c>
      <c r="C11" s="17" t="s">
        <v>9</v>
      </c>
      <c r="D11" s="18">
        <v>3.77</v>
      </c>
      <c r="E11" s="18">
        <v>206084.06</v>
      </c>
    </row>
    <row r="12" spans="1:9" s="2" customFormat="1" ht="63.75" x14ac:dyDescent="0.2">
      <c r="A12" s="20" t="s">
        <v>18</v>
      </c>
      <c r="B12" s="22" t="s">
        <v>23</v>
      </c>
      <c r="C12" s="17" t="s">
        <v>9</v>
      </c>
      <c r="D12" s="18">
        <v>2.08</v>
      </c>
      <c r="E12" s="18">
        <v>113701.54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31</v>
      </c>
      <c r="B14" s="22">
        <v>64.5</v>
      </c>
      <c r="C14" s="17" t="s">
        <v>27</v>
      </c>
      <c r="D14" s="18">
        <f>E14/B14</f>
        <v>1157.3404651162791</v>
      </c>
      <c r="E14" s="18">
        <v>74648.460000000006</v>
      </c>
    </row>
    <row r="15" spans="1:9" s="2" customFormat="1" ht="12.75" x14ac:dyDescent="0.2">
      <c r="A15" s="20" t="s">
        <v>32</v>
      </c>
      <c r="B15" s="22">
        <v>1</v>
      </c>
      <c r="C15" s="17" t="s">
        <v>25</v>
      </c>
      <c r="D15" s="18">
        <f t="shared" ref="D15:D20" si="0">E15/B15</f>
        <v>664.74</v>
      </c>
      <c r="E15" s="18">
        <v>664.74</v>
      </c>
    </row>
    <row r="16" spans="1:9" s="2" customFormat="1" ht="12.75" x14ac:dyDescent="0.2">
      <c r="A16" s="20" t="s">
        <v>33</v>
      </c>
      <c r="B16" s="22">
        <v>5.5</v>
      </c>
      <c r="C16" s="17" t="s">
        <v>27</v>
      </c>
      <c r="D16" s="18">
        <f t="shared" si="0"/>
        <v>1088.909090909091</v>
      </c>
      <c r="E16" s="18">
        <v>5989</v>
      </c>
    </row>
    <row r="17" spans="1:5" s="2" customFormat="1" ht="12.75" x14ac:dyDescent="0.2">
      <c r="A17" s="20" t="s">
        <v>34</v>
      </c>
      <c r="B17" s="22">
        <v>1</v>
      </c>
      <c r="C17" s="17" t="s">
        <v>25</v>
      </c>
      <c r="D17" s="18">
        <f t="shared" si="0"/>
        <v>15020.54</v>
      </c>
      <c r="E17" s="18">
        <v>15020.54</v>
      </c>
    </row>
    <row r="18" spans="1:5" s="2" customFormat="1" ht="12.75" x14ac:dyDescent="0.2">
      <c r="A18" s="20" t="s">
        <v>35</v>
      </c>
      <c r="B18" s="22">
        <v>6</v>
      </c>
      <c r="C18" s="17" t="s">
        <v>25</v>
      </c>
      <c r="D18" s="18">
        <f t="shared" si="0"/>
        <v>1549.0083333333332</v>
      </c>
      <c r="E18" s="18">
        <v>9294.0499999999993</v>
      </c>
    </row>
    <row r="19" spans="1:5" s="2" customFormat="1" ht="12.75" x14ac:dyDescent="0.2">
      <c r="A19" s="20" t="s">
        <v>36</v>
      </c>
      <c r="B19" s="22">
        <v>1</v>
      </c>
      <c r="C19" s="17" t="s">
        <v>25</v>
      </c>
      <c r="D19" s="18">
        <f t="shared" si="0"/>
        <v>1242.92</v>
      </c>
      <c r="E19" s="18">
        <v>1242.92</v>
      </c>
    </row>
    <row r="20" spans="1:5" s="2" customFormat="1" ht="12.75" x14ac:dyDescent="0.2">
      <c r="A20" s="20" t="s">
        <v>29</v>
      </c>
      <c r="B20" s="22">
        <v>6</v>
      </c>
      <c r="C20" s="17" t="s">
        <v>25</v>
      </c>
      <c r="D20" s="18">
        <f t="shared" si="0"/>
        <v>100000</v>
      </c>
      <c r="E20" s="18">
        <v>600000</v>
      </c>
    </row>
    <row r="21" spans="1:5" s="2" customFormat="1" ht="12.75" hidden="1" x14ac:dyDescent="0.2">
      <c r="A21" s="20"/>
      <c r="B21" s="22"/>
      <c r="C21" s="17"/>
      <c r="D21" s="18"/>
      <c r="E21" s="18"/>
    </row>
    <row r="22" spans="1:5" s="2" customFormat="1" ht="12.75" hidden="1" x14ac:dyDescent="0.2">
      <c r="A22" s="20"/>
      <c r="B22" s="22"/>
      <c r="C22" s="17"/>
      <c r="D22" s="18"/>
      <c r="E22" s="18"/>
    </row>
    <row r="23" spans="1:5" s="2" customFormat="1" ht="12.75" hidden="1" x14ac:dyDescent="0.2">
      <c r="A23" s="20"/>
      <c r="B23" s="22"/>
      <c r="C23" s="17"/>
      <c r="D23" s="18"/>
      <c r="E23" s="18"/>
    </row>
    <row r="24" spans="1:5" s="2" customFormat="1" ht="12.75" hidden="1" x14ac:dyDescent="0.2">
      <c r="A24" s="20"/>
      <c r="B24" s="22"/>
      <c r="C24" s="17"/>
      <c r="D24" s="18"/>
      <c r="E24" s="18"/>
    </row>
    <row r="25" spans="1:5" s="2" customFormat="1" ht="12.75" hidden="1" x14ac:dyDescent="0.2">
      <c r="A25" s="20"/>
      <c r="B25" s="22"/>
      <c r="C25" s="17"/>
      <c r="D25" s="18"/>
      <c r="E25" s="18"/>
    </row>
    <row r="26" spans="1:5" s="2" customFormat="1" ht="12.75" hidden="1" x14ac:dyDescent="0.2">
      <c r="A26" s="20"/>
      <c r="B26" s="22"/>
      <c r="C26" s="17"/>
      <c r="D26" s="18"/>
      <c r="E26" s="18"/>
    </row>
    <row r="27" spans="1:5" s="2" customFormat="1" ht="12.75" hidden="1" x14ac:dyDescent="0.2">
      <c r="A27" s="20"/>
      <c r="B27" s="22"/>
      <c r="C27" s="17"/>
      <c r="D27" s="18"/>
      <c r="E27" s="18"/>
    </row>
    <row r="28" spans="1:5" s="2" customFormat="1" ht="12.75" hidden="1" x14ac:dyDescent="0.2">
      <c r="A28" s="20"/>
      <c r="B28" s="22"/>
      <c r="C28" s="17"/>
      <c r="D28" s="18"/>
      <c r="E28" s="18"/>
    </row>
    <row r="29" spans="1:5" s="2" customFormat="1" ht="12.75" hidden="1" x14ac:dyDescent="0.2">
      <c r="A29" s="20"/>
      <c r="B29" s="22"/>
      <c r="C29" s="17"/>
      <c r="D29" s="18"/>
      <c r="E29" s="18"/>
    </row>
    <row r="30" spans="1:5" s="2" customFormat="1" ht="12.75" hidden="1" x14ac:dyDescent="0.2">
      <c r="A30" s="20"/>
      <c r="B30" s="22"/>
      <c r="C30" s="17"/>
      <c r="D30" s="18"/>
      <c r="E30" s="18"/>
    </row>
    <row r="31" spans="1:5" s="2" customFormat="1" ht="12.75" x14ac:dyDescent="0.2">
      <c r="A31" s="10" t="s">
        <v>5</v>
      </c>
      <c r="B31" s="23"/>
      <c r="C31" s="10"/>
      <c r="D31" s="11"/>
      <c r="E31" s="11">
        <f>SUM(E5:E30)</f>
        <v>1953750.39</v>
      </c>
    </row>
    <row r="32" spans="1:5" s="2" customFormat="1" ht="12.75" x14ac:dyDescent="0.2">
      <c r="A32" s="8"/>
      <c r="B32" s="24"/>
      <c r="C32" s="8"/>
      <c r="D32" s="9"/>
      <c r="E32" s="9"/>
    </row>
    <row r="33" spans="1:5" s="2" customFormat="1" ht="25.5" x14ac:dyDescent="0.2">
      <c r="A33" s="7" t="s">
        <v>37</v>
      </c>
      <c r="B33" s="25">
        <v>-757181.21</v>
      </c>
      <c r="C33" s="8"/>
      <c r="D33" s="9"/>
      <c r="E33" s="9"/>
    </row>
    <row r="34" spans="1:5" s="2" customFormat="1" ht="15.75" x14ac:dyDescent="0.2">
      <c r="A34" s="7" t="s">
        <v>10</v>
      </c>
      <c r="B34" s="25">
        <v>1389017.71</v>
      </c>
      <c r="C34" s="8"/>
      <c r="D34" s="9"/>
      <c r="E34" s="9"/>
    </row>
    <row r="35" spans="1:5" s="2" customFormat="1" ht="15.75" x14ac:dyDescent="0.2">
      <c r="A35" s="7" t="s">
        <v>11</v>
      </c>
      <c r="B35" s="25">
        <f>E31</f>
        <v>1953750.39</v>
      </c>
      <c r="C35" s="8"/>
      <c r="D35" s="9"/>
      <c r="E35" s="9"/>
    </row>
    <row r="36" spans="1:5" s="2" customFormat="1" ht="25.5" x14ac:dyDescent="0.2">
      <c r="A36" s="7" t="s">
        <v>38</v>
      </c>
      <c r="B36" s="25">
        <f>B33+B34-B35</f>
        <v>-1321913.8899999999</v>
      </c>
      <c r="C36" s="8"/>
      <c r="D36" s="9"/>
      <c r="E36" s="9"/>
    </row>
    <row r="37" spans="1:5" s="2" customFormat="1" ht="12.75" x14ac:dyDescent="0.2">
      <c r="A37" s="8"/>
      <c r="B37" s="26"/>
      <c r="C37" s="8"/>
      <c r="D37" s="9"/>
      <c r="E37" s="9"/>
    </row>
    <row r="38" spans="1:5" s="2" customFormat="1" ht="14.25" x14ac:dyDescent="0.2">
      <c r="A38" s="6" t="s">
        <v>39</v>
      </c>
      <c r="B38" s="34"/>
      <c r="C38" s="8"/>
      <c r="D38" s="9"/>
      <c r="E38" s="9"/>
    </row>
    <row r="39" spans="1:5" s="2" customFormat="1" ht="12.75" x14ac:dyDescent="0.2">
      <c r="A39" s="12" t="s">
        <v>6</v>
      </c>
      <c r="B39" s="26"/>
      <c r="C39" s="8"/>
      <c r="D39" s="9"/>
      <c r="E39" s="9"/>
    </row>
    <row r="40" spans="1:5" s="2" customFormat="1" ht="12.75" x14ac:dyDescent="0.2">
      <c r="A40" s="8" t="s">
        <v>20</v>
      </c>
      <c r="B40" s="26">
        <v>5062.29</v>
      </c>
      <c r="C40" s="8"/>
      <c r="D40" s="9"/>
      <c r="E40" s="9"/>
    </row>
    <row r="41" spans="1:5" s="2" customFormat="1" ht="12.75" x14ac:dyDescent="0.2">
      <c r="A41" s="8" t="s">
        <v>7</v>
      </c>
      <c r="B41" s="26">
        <v>27442.7</v>
      </c>
      <c r="C41" s="8"/>
      <c r="D41" s="9"/>
      <c r="E41" s="9"/>
    </row>
    <row r="42" spans="1:5" s="2" customFormat="1" ht="12.75" x14ac:dyDescent="0.2">
      <c r="A42" s="8" t="s">
        <v>26</v>
      </c>
      <c r="B42" s="26">
        <f>B40-B41</f>
        <v>-22380.41</v>
      </c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12" t="s">
        <v>24</v>
      </c>
      <c r="B44" s="26"/>
      <c r="C44" s="8"/>
      <c r="D44" s="9"/>
      <c r="E44" s="9"/>
    </row>
    <row r="45" spans="1:5" s="2" customFormat="1" ht="12.75" x14ac:dyDescent="0.2">
      <c r="A45" s="8" t="s">
        <v>20</v>
      </c>
      <c r="B45" s="26">
        <v>0</v>
      </c>
      <c r="C45" s="8"/>
      <c r="D45" s="9"/>
      <c r="E45" s="9"/>
    </row>
    <row r="46" spans="1:5" s="2" customFormat="1" ht="12.75" x14ac:dyDescent="0.2">
      <c r="A46" s="8" t="s">
        <v>7</v>
      </c>
      <c r="B46" s="26">
        <v>7434.96</v>
      </c>
      <c r="C46" s="8"/>
      <c r="D46" s="9"/>
      <c r="E46" s="9"/>
    </row>
    <row r="47" spans="1:5" s="2" customFormat="1" ht="12.75" x14ac:dyDescent="0.2">
      <c r="A47" s="8" t="s">
        <v>26</v>
      </c>
      <c r="B47" s="26">
        <f>B45-B46</f>
        <v>-7434.96</v>
      </c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  <row r="83" spans="1:5" s="2" customFormat="1" ht="12.75" x14ac:dyDescent="0.2">
      <c r="A83" s="8"/>
      <c r="B83" s="24"/>
      <c r="C83" s="8"/>
      <c r="D83" s="9"/>
      <c r="E83" s="9"/>
    </row>
    <row r="84" spans="1:5" s="2" customFormat="1" ht="12.75" x14ac:dyDescent="0.2">
      <c r="A84" s="8"/>
      <c r="B84" s="24"/>
      <c r="C84" s="8"/>
      <c r="D84" s="9"/>
      <c r="E84" s="9"/>
    </row>
    <row r="85" spans="1:5" s="2" customFormat="1" ht="12.75" x14ac:dyDescent="0.2">
      <c r="A85" s="8"/>
      <c r="B85" s="24"/>
      <c r="C85" s="8"/>
      <c r="D85" s="9"/>
      <c r="E85" s="9"/>
    </row>
    <row r="86" spans="1:5" s="2" customFormat="1" ht="12.75" x14ac:dyDescent="0.2">
      <c r="A86" s="8"/>
      <c r="B86" s="24"/>
      <c r="C86" s="8"/>
      <c r="D86" s="9"/>
      <c r="E86" s="9"/>
    </row>
    <row r="87" spans="1:5" s="2" customFormat="1" ht="12.75" x14ac:dyDescent="0.2">
      <c r="A87" s="8"/>
      <c r="B87" s="24"/>
      <c r="C87" s="8"/>
      <c r="D87" s="9"/>
      <c r="E87" s="9"/>
    </row>
    <row r="88" spans="1:5" s="2" customFormat="1" ht="12.75" x14ac:dyDescent="0.2">
      <c r="A88" s="8"/>
      <c r="B88" s="24"/>
      <c r="C88" s="8"/>
      <c r="D88" s="9"/>
      <c r="E88" s="9"/>
    </row>
    <row r="89" spans="1:5" s="2" customFormat="1" ht="12.75" x14ac:dyDescent="0.2">
      <c r="A89" s="8"/>
      <c r="B89" s="24"/>
      <c r="C89" s="8"/>
      <c r="D89" s="9"/>
      <c r="E89" s="9"/>
    </row>
    <row r="90" spans="1:5" s="2" customFormat="1" ht="12.75" x14ac:dyDescent="0.2">
      <c r="A90" s="8"/>
      <c r="B90" s="24"/>
      <c r="C90" s="8"/>
      <c r="D90" s="9"/>
      <c r="E90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2024-01-26T07:12:04Z</dcterms:modified>
</cp:coreProperties>
</file>