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14" i="1"/>
  <c r="E24" i="1" l="1"/>
  <c r="B28" i="1" l="1"/>
  <c r="B40" i="1" l="1"/>
  <c r="B29" i="1" l="1"/>
  <c r="B35" i="1" l="1"/>
</calcChain>
</file>

<file path=xl/sharedStrings.xml><?xml version="1.0" encoding="utf-8"?>
<sst xmlns="http://schemas.openxmlformats.org/spreadsheetml/2006/main" count="64" uniqueCount="45">
  <si>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</si>
  <si>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</si>
  <si>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</si>
  <si>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</si>
  <si>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</si>
  <si>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</si>
  <si>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</si>
  <si>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</si>
  <si>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</si>
  <si>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</si>
  <si>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</si>
  <si>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</si>
  <si>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</si>
  <si>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</si>
  <si>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</si>
  <si>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</si>
  <si>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</si>
  <si>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</si>
  <si>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</si>
  <si>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</si>
  <si>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</si>
  <si>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</si>
  <si>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</si>
  <si>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</si>
  <si>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Разница к возврату потребителям, руб</t>
  </si>
  <si>
    <t>Холодное водоснабжение</t>
  </si>
  <si>
    <t>м</t>
  </si>
  <si>
    <t>шт</t>
  </si>
  <si>
    <t>Отчет о выполнении Договора управления МКД по адресу: г. Свирск, ул. Молодежная, 8</t>
  </si>
  <si>
    <t>Разница к доначислению потребителям, руб</t>
  </si>
  <si>
    <t>за 2023 год</t>
  </si>
  <si>
    <t>Смена стояков отопления/водоснабжения</t>
  </si>
  <si>
    <t>Ремонт подъездного отопления</t>
  </si>
  <si>
    <t>Смена кранов шаровых на подводках водоснабжения</t>
  </si>
  <si>
    <t>Смена стояков центральной канализации</t>
  </si>
  <si>
    <t>Смена шифера</t>
  </si>
  <si>
    <t>листов</t>
  </si>
  <si>
    <t>Смена светильника под козырьком подъезда</t>
  </si>
  <si>
    <t>Изготовление и монтаж поручней в подъездах</t>
  </si>
  <si>
    <t>Монтаж кабель-каналов, укладка проводки в кабель-каналы в подъездах</t>
  </si>
  <si>
    <t>Установка досок объявлений</t>
  </si>
  <si>
    <t>Смена светильников в подъездах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</si>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</sst>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8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13" workbookViewId="0">
      <selection activeCell="A40" sqref="A40"/>
    </sheetView>
  </sheetViews>
  <sheetFormatPr defaultColWidth="9" defaultRowHeight="15" x14ac:dyDescent="0.25"/>
  <cols>
    <col min="1" max="1" width="34.625" style="13" customWidth="1"/>
    <col min="2" max="2" width="18.37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9" t="s">
        <v>28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30</v>
      </c>
      <c r="B2" s="30"/>
      <c r="C2" s="30"/>
      <c r="D2" s="30"/>
      <c r="E2" s="30"/>
      <c r="F2" s="5"/>
      <c r="G2" s="5"/>
      <c r="H2" s="5"/>
      <c r="I2" s="5"/>
    </row>
    <row r="3" spans="1:9" x14ac:dyDescent="0.25">
      <c r="D3" s="28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12</v>
      </c>
      <c r="B5" s="22" t="s">
        <v>8</v>
      </c>
      <c r="C5" s="17" t="s">
        <v>9</v>
      </c>
      <c r="D5" s="18">
        <v>3.31</v>
      </c>
      <c r="E5" s="18">
        <v>168049.58</v>
      </c>
    </row>
    <row r="6" spans="1:9" s="2" customFormat="1" ht="12.75" x14ac:dyDescent="0.2">
      <c r="A6" s="19" t="s">
        <v>13</v>
      </c>
      <c r="B6" s="22" t="s">
        <v>8</v>
      </c>
      <c r="C6" s="17" t="s">
        <v>9</v>
      </c>
      <c r="D6" s="18">
        <v>3.11</v>
      </c>
      <c r="E6" s="18">
        <v>157895.51999999999</v>
      </c>
    </row>
    <row r="7" spans="1:9" s="2" customFormat="1" ht="12.75" x14ac:dyDescent="0.2">
      <c r="A7" s="19" t="s">
        <v>14</v>
      </c>
      <c r="B7" s="22" t="s">
        <v>8</v>
      </c>
      <c r="C7" s="17" t="s">
        <v>9</v>
      </c>
      <c r="D7" s="18">
        <v>2.48</v>
      </c>
      <c r="E7" s="18">
        <v>125910.28</v>
      </c>
    </row>
    <row r="8" spans="1:9" s="2" customFormat="1" ht="12.75" x14ac:dyDescent="0.2">
      <c r="A8" s="19" t="s">
        <v>15</v>
      </c>
      <c r="B8" s="22" t="s">
        <v>16</v>
      </c>
      <c r="C8" s="17" t="s">
        <v>9</v>
      </c>
      <c r="D8" s="18">
        <v>0.46000183502894337</v>
      </c>
      <c r="E8" s="18">
        <v>23354.31</v>
      </c>
    </row>
    <row r="9" spans="1:9" s="2" customFormat="1" ht="15.75" x14ac:dyDescent="0.25">
      <c r="A9" s="31" t="s">
        <v>22</v>
      </c>
      <c r="B9" s="32"/>
      <c r="C9" s="32"/>
      <c r="D9" s="32"/>
      <c r="E9" s="33"/>
    </row>
    <row r="10" spans="1:9" s="2" customFormat="1" ht="63.75" x14ac:dyDescent="0.2">
      <c r="A10" s="20" t="s">
        <v>19</v>
      </c>
      <c r="B10" s="22" t="s">
        <v>23</v>
      </c>
      <c r="C10" s="17" t="s">
        <v>9</v>
      </c>
      <c r="D10" s="18">
        <v>7.62</v>
      </c>
      <c r="E10" s="18">
        <v>386869.46</v>
      </c>
    </row>
    <row r="11" spans="1:9" s="2" customFormat="1" ht="76.5" x14ac:dyDescent="0.2">
      <c r="A11" s="20" t="s">
        <v>17</v>
      </c>
      <c r="B11" s="22" t="s">
        <v>23</v>
      </c>
      <c r="C11" s="17" t="s">
        <v>9</v>
      </c>
      <c r="D11" s="18">
        <v>3.77</v>
      </c>
      <c r="E11" s="18">
        <v>191403.89</v>
      </c>
    </row>
    <row r="12" spans="1:9" s="2" customFormat="1" ht="76.5" x14ac:dyDescent="0.2">
      <c r="A12" s="20" t="s">
        <v>18</v>
      </c>
      <c r="B12" s="22" t="s">
        <v>23</v>
      </c>
      <c r="C12" s="17" t="s">
        <v>9</v>
      </c>
      <c r="D12" s="18">
        <v>2.08</v>
      </c>
      <c r="E12" s="18">
        <v>105602.21</v>
      </c>
    </row>
    <row r="13" spans="1:9" s="2" customFormat="1" ht="15.75" x14ac:dyDescent="0.25">
      <c r="A13" s="31" t="s">
        <v>21</v>
      </c>
      <c r="B13" s="32"/>
      <c r="C13" s="32"/>
      <c r="D13" s="32"/>
      <c r="E13" s="33"/>
    </row>
    <row r="14" spans="1:9" s="2" customFormat="1" ht="12.75" x14ac:dyDescent="0.2">
      <c r="A14" s="20" t="s">
        <v>31</v>
      </c>
      <c r="B14" s="22">
        <v>86</v>
      </c>
      <c r="C14" s="17" t="s">
        <v>26</v>
      </c>
      <c r="D14" s="18">
        <f>E14/B14</f>
        <v>1072.5569767441859</v>
      </c>
      <c r="E14" s="18">
        <v>92239.9</v>
      </c>
    </row>
    <row r="15" spans="1:9" s="2" customFormat="1" ht="12.75" x14ac:dyDescent="0.2">
      <c r="A15" s="20" t="s">
        <v>32</v>
      </c>
      <c r="B15" s="22">
        <v>64</v>
      </c>
      <c r="C15" s="17" t="s">
        <v>26</v>
      </c>
      <c r="D15" s="18">
        <f t="shared" ref="D15:D23" si="0">E15/B15</f>
        <v>1226.3109374999999</v>
      </c>
      <c r="E15" s="18">
        <v>78483.899999999994</v>
      </c>
    </row>
    <row r="16" spans="1:9" s="2" customFormat="1" ht="12.75" x14ac:dyDescent="0.2">
      <c r="A16" s="20" t="s">
        <v>34</v>
      </c>
      <c r="B16" s="22">
        <v>6.3</v>
      </c>
      <c r="C16" s="17" t="s">
        <v>26</v>
      </c>
      <c r="D16" s="18">
        <f t="shared" si="0"/>
        <v>1199.5809523809523</v>
      </c>
      <c r="E16" s="18">
        <v>7557.36</v>
      </c>
    </row>
    <row r="17" spans="1:5" s="2" customFormat="1" ht="25.5" x14ac:dyDescent="0.2">
      <c r="A17" s="20" t="s">
        <v>33</v>
      </c>
      <c r="B17" s="22">
        <v>8</v>
      </c>
      <c r="C17" s="17" t="s">
        <v>27</v>
      </c>
      <c r="D17" s="18">
        <f t="shared" si="0"/>
        <v>708.32875000000001</v>
      </c>
      <c r="E17" s="18">
        <v>5666.63</v>
      </c>
    </row>
    <row r="18" spans="1:5" s="2" customFormat="1" ht="12.75" x14ac:dyDescent="0.2">
      <c r="A18" s="20" t="s">
        <v>35</v>
      </c>
      <c r="B18" s="22">
        <v>6</v>
      </c>
      <c r="C18" s="17" t="s">
        <v>36</v>
      </c>
      <c r="D18" s="18">
        <f t="shared" si="0"/>
        <v>2147.5916666666667</v>
      </c>
      <c r="E18" s="18">
        <v>12885.55</v>
      </c>
    </row>
    <row r="19" spans="1:5" s="2" customFormat="1" ht="12.75" x14ac:dyDescent="0.2">
      <c r="A19" s="20" t="s">
        <v>37</v>
      </c>
      <c r="B19" s="22">
        <v>1</v>
      </c>
      <c r="C19" s="17" t="s">
        <v>27</v>
      </c>
      <c r="D19" s="18">
        <f t="shared" si="0"/>
        <v>1334.2</v>
      </c>
      <c r="E19" s="18">
        <v>1334.2</v>
      </c>
    </row>
    <row r="20" spans="1:5" s="2" customFormat="1" ht="12.75" x14ac:dyDescent="0.2">
      <c r="A20" s="20" t="s">
        <v>41</v>
      </c>
      <c r="B20" s="22">
        <v>5</v>
      </c>
      <c r="C20" s="17" t="s">
        <v>27</v>
      </c>
      <c r="D20" s="18">
        <f t="shared" si="0"/>
        <v>1403.5940000000001</v>
      </c>
      <c r="E20" s="18">
        <v>7017.97</v>
      </c>
    </row>
    <row r="21" spans="1:5" s="2" customFormat="1" ht="12.75" x14ac:dyDescent="0.2">
      <c r="A21" s="20" t="s">
        <v>38</v>
      </c>
      <c r="B21" s="22">
        <v>6</v>
      </c>
      <c r="C21" s="17" t="s">
        <v>27</v>
      </c>
      <c r="D21" s="18">
        <f t="shared" si="0"/>
        <v>2140.4549999999999</v>
      </c>
      <c r="E21" s="18">
        <v>12842.73</v>
      </c>
    </row>
    <row r="22" spans="1:5" s="2" customFormat="1" ht="25.5" x14ac:dyDescent="0.2">
      <c r="A22" s="20" t="s">
        <v>39</v>
      </c>
      <c r="B22" s="22">
        <v>106.7</v>
      </c>
      <c r="C22" s="17" t="s">
        <v>26</v>
      </c>
      <c r="D22" s="18">
        <f t="shared" si="0"/>
        <v>451.6208059981256</v>
      </c>
      <c r="E22" s="18">
        <v>48187.94</v>
      </c>
    </row>
    <row r="23" spans="1:5" s="2" customFormat="1" ht="12.75" x14ac:dyDescent="0.2">
      <c r="A23" s="20" t="s">
        <v>40</v>
      </c>
      <c r="B23" s="22">
        <v>1</v>
      </c>
      <c r="C23" s="17" t="s">
        <v>27</v>
      </c>
      <c r="D23" s="18">
        <f t="shared" si="0"/>
        <v>544.39</v>
      </c>
      <c r="E23" s="18">
        <v>544.39</v>
      </c>
    </row>
    <row r="24" spans="1:5" s="2" customFormat="1" ht="12.75" x14ac:dyDescent="0.2">
      <c r="A24" s="10" t="s">
        <v>5</v>
      </c>
      <c r="B24" s="23"/>
      <c r="C24" s="10"/>
      <c r="D24" s="11"/>
      <c r="E24" s="11">
        <f>SUM(E5:E23)</f>
        <v>1425845.8199999996</v>
      </c>
    </row>
    <row r="25" spans="1:5" s="2" customFormat="1" ht="12.75" x14ac:dyDescent="0.2">
      <c r="A25" s="8"/>
      <c r="B25" s="24"/>
      <c r="C25" s="8"/>
      <c r="D25" s="9"/>
      <c r="E25" s="9"/>
    </row>
    <row r="26" spans="1:5" s="2" customFormat="1" ht="25.5" x14ac:dyDescent="0.2">
      <c r="A26" s="7" t="s">
        <v>42</v>
      </c>
      <c r="B26" s="25">
        <v>103528.55</v>
      </c>
      <c r="C26" s="8"/>
      <c r="D26" s="9"/>
      <c r="E26" s="9"/>
    </row>
    <row r="27" spans="1:5" s="2" customFormat="1" ht="15.75" x14ac:dyDescent="0.2">
      <c r="A27" s="7" t="s">
        <v>10</v>
      </c>
      <c r="B27" s="25">
        <v>1291595.74</v>
      </c>
      <c r="C27" s="8"/>
      <c r="D27" s="9"/>
      <c r="E27" s="9"/>
    </row>
    <row r="28" spans="1:5" s="2" customFormat="1" ht="15.75" x14ac:dyDescent="0.2">
      <c r="A28" s="7" t="s">
        <v>11</v>
      </c>
      <c r="B28" s="25">
        <f>E24</f>
        <v>1425845.8199999996</v>
      </c>
      <c r="C28" s="8"/>
      <c r="D28" s="9"/>
      <c r="E28" s="9"/>
    </row>
    <row r="29" spans="1:5" s="2" customFormat="1" ht="25.5" x14ac:dyDescent="0.2">
      <c r="A29" s="7" t="s">
        <v>43</v>
      </c>
      <c r="B29" s="25">
        <f>B26+B27-B28</f>
        <v>-30721.529999999562</v>
      </c>
      <c r="C29" s="8"/>
      <c r="D29" s="9"/>
      <c r="E29" s="9"/>
    </row>
    <row r="30" spans="1:5" s="2" customFormat="1" ht="12.75" x14ac:dyDescent="0.2">
      <c r="A30" s="8"/>
      <c r="B30" s="26"/>
      <c r="C30" s="8"/>
      <c r="D30" s="9"/>
      <c r="E30" s="9"/>
    </row>
    <row r="31" spans="1:5" s="2" customFormat="1" ht="14.25" x14ac:dyDescent="0.2">
      <c r="A31" s="6" t="s">
        <v>44</v>
      </c>
      <c r="B31" s="34"/>
      <c r="C31" s="8"/>
      <c r="D31" s="9"/>
      <c r="E31" s="9"/>
    </row>
    <row r="32" spans="1:5" s="2" customFormat="1" ht="12.75" x14ac:dyDescent="0.2">
      <c r="A32" s="12" t="s">
        <v>6</v>
      </c>
      <c r="B32" s="26"/>
      <c r="C32" s="8"/>
      <c r="D32" s="9"/>
      <c r="E32" s="9"/>
    </row>
    <row r="33" spans="1:5" s="2" customFormat="1" ht="12.75" x14ac:dyDescent="0.2">
      <c r="A33" s="8" t="s">
        <v>20</v>
      </c>
      <c r="B33" s="26">
        <v>25132.49</v>
      </c>
      <c r="C33" s="8"/>
      <c r="D33" s="9"/>
      <c r="E33" s="9"/>
    </row>
    <row r="34" spans="1:5" s="2" customFormat="1" ht="12.75" x14ac:dyDescent="0.2">
      <c r="A34" s="8" t="s">
        <v>7</v>
      </c>
      <c r="B34" s="26">
        <v>33674.769999999997</v>
      </c>
      <c r="C34" s="8"/>
      <c r="D34" s="9"/>
      <c r="E34" s="9"/>
    </row>
    <row r="35" spans="1:5" s="2" customFormat="1" ht="12.75" x14ac:dyDescent="0.2">
      <c r="A35" s="8" t="s">
        <v>24</v>
      </c>
      <c r="B35" s="26">
        <f>B33-B34</f>
        <v>-8542.2799999999952</v>
      </c>
      <c r="C35" s="8"/>
      <c r="D35" s="9"/>
      <c r="E35" s="9"/>
    </row>
    <row r="36" spans="1:5" s="2" customFormat="1" ht="12.75" x14ac:dyDescent="0.2">
      <c r="A36" s="8"/>
      <c r="B36" s="24"/>
      <c r="C36" s="8"/>
      <c r="D36" s="9"/>
      <c r="E36" s="9"/>
    </row>
    <row r="37" spans="1:5" s="2" customFormat="1" ht="12.75" x14ac:dyDescent="0.2">
      <c r="A37" s="12" t="s">
        <v>25</v>
      </c>
      <c r="B37" s="26"/>
      <c r="C37" s="8"/>
      <c r="D37" s="9"/>
      <c r="E37" s="9"/>
    </row>
    <row r="38" spans="1:5" s="2" customFormat="1" ht="12.75" x14ac:dyDescent="0.2">
      <c r="A38" s="8" t="s">
        <v>20</v>
      </c>
      <c r="B38" s="26">
        <v>4056.36</v>
      </c>
      <c r="C38" s="8"/>
      <c r="D38" s="9"/>
      <c r="E38" s="9"/>
    </row>
    <row r="39" spans="1:5" s="2" customFormat="1" ht="12.75" x14ac:dyDescent="0.2">
      <c r="A39" s="8" t="s">
        <v>7</v>
      </c>
      <c r="B39" s="26">
        <v>4019.69</v>
      </c>
      <c r="C39" s="8"/>
      <c r="D39" s="9"/>
      <c r="E39" s="9"/>
    </row>
    <row r="40" spans="1:5" s="2" customFormat="1" ht="12.75" x14ac:dyDescent="0.2">
      <c r="A40" s="8" t="s">
        <v>29</v>
      </c>
      <c r="B40" s="26">
        <f>B38-B39</f>
        <v>36.670000000000073</v>
      </c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  <row r="80" spans="1:5" s="2" customFormat="1" ht="12.75" x14ac:dyDescent="0.2">
      <c r="A80" s="8"/>
      <c r="B80" s="24"/>
      <c r="C80" s="8"/>
      <c r="D80" s="9"/>
      <c r="E80" s="9"/>
    </row>
    <row r="81" spans="1:5" s="2" customFormat="1" ht="12.75" x14ac:dyDescent="0.2">
      <c r="A81" s="8"/>
      <c r="B81" s="24"/>
      <c r="C81" s="8"/>
      <c r="D81" s="9"/>
      <c r="E81" s="9"/>
    </row>
    <row r="82" spans="1:5" s="2" customFormat="1" ht="12.75" x14ac:dyDescent="0.2">
      <c r="A82" s="8"/>
      <c r="B82" s="24"/>
      <c r="C82" s="8"/>
      <c r="D82" s="9"/>
      <c r="E82" s="9"/>
    </row>
    <row r="83" spans="1:5" s="2" customFormat="1" ht="12.75" x14ac:dyDescent="0.2">
      <c r="A83" s="8"/>
      <c r="B83" s="24"/>
      <c r="C83" s="8"/>
      <c r="D83" s="9"/>
      <c r="E83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2024-01-26T06:18:38Z</dcterms:modified>
</cp:coreProperties>
</file>