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E16" i="1" l="1"/>
  <c r="B20" i="1" l="1"/>
  <c r="B21" i="1" l="1"/>
  <c r="B31" i="1" l="1"/>
  <c r="B27" i="1"/>
</calcChain>
</file>

<file path=xl/sharedStrings.xml><?xml version="1.0" encoding="utf-8"?>
<sst xmlns="http://schemas.openxmlformats.org/spreadsheetml/2006/main" count="48" uniqueCount="36">
  <si>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</si>
  <si>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</si>
  <si>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</si>
  <si>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</si>
  <si>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</si>
  <si>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</si>
  <si>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</si>
  <si>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</si>
  <si>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</si>
  <si>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</si>
  <si>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</si>
  <si>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</si>
  <si>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</si>
  <si>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</si>
  <si>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</si>
  <si>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</si>
  <si>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</si>
  <si>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</si>
  <si>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</si>
  <si>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</si>
  <si>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</si>
  <si>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</si>
  <si>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</si>
  <si>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</si>
  <si>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</si>
  <si>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шт</t>
  </si>
  <si>
    <t>Отчет о выполнении Договора управления МКД по адресу: г. Свирск, ул. Ленина, 43А</t>
  </si>
  <si>
    <t>Разница к возврату потребителям, руб</t>
  </si>
  <si>
    <t>за 2023 год</t>
  </si>
  <si>
    <t>Ремонт подъезда</t>
  </si>
  <si>
    <t>Доставка песка на придомовую территорию</t>
  </si>
  <si>
    <t>мешков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</si>
  <si>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</si>
  <si>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</si>
  <si>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</si>
  <si>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доначислению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</si>
</sst>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13" workbookViewId="0">
      <selection activeCell="C46" sqref="C46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28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27962.880000000001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26273.279999999999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20951.04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2.36</v>
      </c>
      <c r="E8" s="18">
        <v>19937.28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7.7</v>
      </c>
      <c r="E10" s="18">
        <v>65049.599999999999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1.73</v>
      </c>
      <c r="E11" s="18">
        <v>14615.04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3.17</v>
      </c>
      <c r="E12" s="18">
        <v>26780.16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12.75" x14ac:dyDescent="0.2">
      <c r="A14" s="20" t="s">
        <v>29</v>
      </c>
      <c r="B14" s="22">
        <v>1</v>
      </c>
      <c r="C14" s="17" t="s">
        <v>25</v>
      </c>
      <c r="D14" s="18">
        <f>E14/B14</f>
        <v>90000</v>
      </c>
      <c r="E14" s="18">
        <v>90000</v>
      </c>
    </row>
    <row r="15" spans="1:9" s="2" customFormat="1" ht="12.75" x14ac:dyDescent="0.2">
      <c r="A15" s="20" t="s">
        <v>30</v>
      </c>
      <c r="B15" s="22">
        <v>40</v>
      </c>
      <c r="C15" s="17" t="s">
        <v>31</v>
      </c>
      <c r="D15" s="18">
        <f>E15/B15</f>
        <v>73.847499999999997</v>
      </c>
      <c r="E15" s="18">
        <v>2953.9</v>
      </c>
    </row>
    <row r="16" spans="1:9" s="2" customFormat="1" ht="12.75" x14ac:dyDescent="0.2">
      <c r="A16" s="10" t="s">
        <v>5</v>
      </c>
      <c r="B16" s="23"/>
      <c r="C16" s="10"/>
      <c r="D16" s="11"/>
      <c r="E16" s="11">
        <f>SUM(E5:E15)</f>
        <v>294523.18000000005</v>
      </c>
    </row>
    <row r="17" spans="1:5" s="2" customFormat="1" ht="12.75" x14ac:dyDescent="0.2">
      <c r="A17" s="8"/>
      <c r="B17" s="24"/>
      <c r="C17" s="8"/>
      <c r="D17" s="9"/>
      <c r="E17" s="9"/>
    </row>
    <row r="18" spans="1:5" s="2" customFormat="1" ht="25.5" x14ac:dyDescent="0.2">
      <c r="A18" s="7" t="s">
        <v>32</v>
      </c>
      <c r="B18" s="25">
        <v>15416.33</v>
      </c>
      <c r="C18" s="8"/>
      <c r="D18" s="9"/>
      <c r="E18" s="9"/>
    </row>
    <row r="19" spans="1:5" s="2" customFormat="1" ht="15.75" x14ac:dyDescent="0.2">
      <c r="A19" s="7" t="s">
        <v>11</v>
      </c>
      <c r="B19" s="25">
        <v>220830.84</v>
      </c>
      <c r="C19" s="8"/>
      <c r="D19" s="9"/>
      <c r="E19" s="9"/>
    </row>
    <row r="20" spans="1:5" s="2" customFormat="1" ht="15.75" x14ac:dyDescent="0.2">
      <c r="A20" s="7" t="s">
        <v>12</v>
      </c>
      <c r="B20" s="25">
        <f>E16</f>
        <v>294523.18000000005</v>
      </c>
      <c r="C20" s="8"/>
      <c r="D20" s="9"/>
      <c r="E20" s="9"/>
    </row>
    <row r="21" spans="1:5" s="2" customFormat="1" ht="25.5" x14ac:dyDescent="0.2">
      <c r="A21" s="7" t="s">
        <v>33</v>
      </c>
      <c r="B21" s="25">
        <f>B18+B19-B20</f>
        <v>-58276.010000000068</v>
      </c>
      <c r="C21" s="8"/>
      <c r="D21" s="9"/>
      <c r="E21" s="9"/>
    </row>
    <row r="22" spans="1:5" s="2" customFormat="1" ht="12.75" x14ac:dyDescent="0.2">
      <c r="A22" s="8"/>
      <c r="B22" s="26"/>
      <c r="C22" s="8"/>
      <c r="D22" s="9"/>
      <c r="E22" s="9"/>
    </row>
    <row r="23" spans="1:5" s="2" customFormat="1" ht="14.25" x14ac:dyDescent="0.2">
      <c r="A23" s="6" t="s">
        <v>34</v>
      </c>
      <c r="B23" s="33"/>
      <c r="C23" s="8"/>
      <c r="D23" s="9"/>
      <c r="E23" s="9"/>
    </row>
    <row r="24" spans="1:5" s="2" customFormat="1" ht="12.75" x14ac:dyDescent="0.2">
      <c r="A24" s="12" t="s">
        <v>6</v>
      </c>
      <c r="B24" s="26"/>
      <c r="C24" s="8"/>
      <c r="D24" s="9"/>
      <c r="E24" s="9"/>
    </row>
    <row r="25" spans="1:5" s="2" customFormat="1" ht="12.75" x14ac:dyDescent="0.2">
      <c r="A25" s="8" t="s">
        <v>21</v>
      </c>
      <c r="B25" s="26">
        <v>13406.19</v>
      </c>
      <c r="C25" s="8"/>
      <c r="D25" s="9"/>
      <c r="E25" s="9"/>
    </row>
    <row r="26" spans="1:5" s="2" customFormat="1" ht="12.75" x14ac:dyDescent="0.2">
      <c r="A26" s="8" t="s">
        <v>8</v>
      </c>
      <c r="B26" s="26">
        <v>1264.95</v>
      </c>
      <c r="C26" s="8"/>
      <c r="D26" s="9"/>
      <c r="E26" s="9"/>
    </row>
    <row r="27" spans="1:5" s="2" customFormat="1" ht="12.75" x14ac:dyDescent="0.2">
      <c r="A27" s="8" t="s">
        <v>35</v>
      </c>
      <c r="B27" s="26">
        <f>B25-B26</f>
        <v>12141.24</v>
      </c>
      <c r="C27" s="8"/>
      <c r="D27" s="9"/>
      <c r="E27" s="9"/>
    </row>
    <row r="28" spans="1:5" s="2" customFormat="1" ht="12.75" x14ac:dyDescent="0.2">
      <c r="A28" s="12" t="s">
        <v>7</v>
      </c>
      <c r="B28" s="26"/>
      <c r="C28" s="8"/>
      <c r="D28" s="9"/>
      <c r="E28" s="9"/>
    </row>
    <row r="29" spans="1:5" s="2" customFormat="1" ht="12.75" x14ac:dyDescent="0.2">
      <c r="A29" s="8" t="s">
        <v>21</v>
      </c>
      <c r="B29" s="26">
        <v>0</v>
      </c>
      <c r="C29" s="8"/>
      <c r="D29" s="9"/>
      <c r="E29" s="9"/>
    </row>
    <row r="30" spans="1:5" s="2" customFormat="1" ht="12.75" x14ac:dyDescent="0.2">
      <c r="A30" s="8" t="s">
        <v>8</v>
      </c>
      <c r="B30" s="26">
        <v>1124.6600000000001</v>
      </c>
      <c r="C30" s="8"/>
      <c r="D30" s="9"/>
      <c r="E30" s="9"/>
    </row>
    <row r="31" spans="1:5" s="2" customFormat="1" ht="12.75" x14ac:dyDescent="0.2">
      <c r="A31" s="8" t="s">
        <v>27</v>
      </c>
      <c r="B31" s="26">
        <f>B29-B30</f>
        <v>-1124.6600000000001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2024-01-25T03:50:56Z</dcterms:modified>
</cp:coreProperties>
</file>