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4" i="1"/>
  <c r="E17" i="1" l="1"/>
  <c r="B21" i="1" l="1"/>
  <c r="B22" i="1" l="1"/>
  <c r="B32" i="1" l="1"/>
  <c r="B28" i="1"/>
</calcChain>
</file>

<file path=xl/sharedStrings.xml><?xml version="1.0" encoding="utf-8"?>
<sst xmlns="http://schemas.openxmlformats.org/spreadsheetml/2006/main" count="50" uniqueCount="37">
  <si>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</si>
  <si>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</si>
  <si>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</si>
  <si>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</si>
  <si>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</si>
  <si>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</si>
  <si>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</si>
  <si>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Холодное водоснабжение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</si>
  <si>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</si>
  <si>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</si>
  <si>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</si>
  <si>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</si>
  <si>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</si>
  <si>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</si>
  <si>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</si>
  <si>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</si>
  <si>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</si>
  <si>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</si>
  <si>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</si>
  <si>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</si>
  <si>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</si>
  <si>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</si>
  <si>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</si>
  <si>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</si>
  <si>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</si>
  <si>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шт</t>
  </si>
  <si>
    <t>Разница к возврату потребителям, руб</t>
  </si>
  <si>
    <t>Отчет о выполнении Договора управления МКД по адресу: г. Свирск, ул. Ленина, 45А</t>
  </si>
  <si>
    <t>за 2023 год</t>
  </si>
  <si>
    <t>Ремонт подъезда</t>
  </si>
  <si>
    <t>Смена светильников</t>
  </si>
  <si>
    <t>Доставка песка на придомовую территорию</t>
  </si>
  <si>
    <t>мешков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</si>
  <si>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</si>
  <si>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</si>
  <si>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</si>
  <si>
    <t>Разница к доначислению потребителям,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</si>
</sst>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topLeftCell="A7" workbookViewId="0">
      <selection activeCell="B21" sqref="B21"/>
    </sheetView>
  </sheetViews>
  <sheetFormatPr defaultRowHeight="15" x14ac:dyDescent="0.25"/>
  <cols>
    <col min="1" max="1" width="34.625" style="13" customWidth="1"/>
    <col min="2" max="2" width="18.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27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28</v>
      </c>
      <c r="B2" s="30"/>
      <c r="C2" s="30"/>
      <c r="D2" s="30"/>
      <c r="E2" s="30"/>
      <c r="F2" s="5"/>
      <c r="G2" s="5"/>
      <c r="H2" s="5"/>
      <c r="I2" s="5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13</v>
      </c>
      <c r="B5" s="22" t="s">
        <v>9</v>
      </c>
      <c r="C5" s="17" t="s">
        <v>10</v>
      </c>
      <c r="D5" s="18">
        <v>3.31</v>
      </c>
      <c r="E5" s="18">
        <v>29302.48</v>
      </c>
    </row>
    <row r="6" spans="1:9" s="2" customFormat="1" ht="12.75" x14ac:dyDescent="0.2">
      <c r="A6" s="19" t="s">
        <v>14</v>
      </c>
      <c r="B6" s="22" t="s">
        <v>9</v>
      </c>
      <c r="C6" s="17" t="s">
        <v>10</v>
      </c>
      <c r="D6" s="18">
        <v>3.11</v>
      </c>
      <c r="E6" s="18">
        <v>27531.94</v>
      </c>
    </row>
    <row r="7" spans="1:9" s="2" customFormat="1" ht="12.75" x14ac:dyDescent="0.2">
      <c r="A7" s="19" t="s">
        <v>15</v>
      </c>
      <c r="B7" s="22" t="s">
        <v>9</v>
      </c>
      <c r="C7" s="17" t="s">
        <v>10</v>
      </c>
      <c r="D7" s="18">
        <v>2.48</v>
      </c>
      <c r="E7" s="18">
        <v>21954.73</v>
      </c>
    </row>
    <row r="8" spans="1:9" s="2" customFormat="1" ht="12.75" x14ac:dyDescent="0.2">
      <c r="A8" s="19" t="s">
        <v>16</v>
      </c>
      <c r="B8" s="22" t="s">
        <v>17</v>
      </c>
      <c r="C8" s="17" t="s">
        <v>10</v>
      </c>
      <c r="D8" s="18">
        <v>2.13</v>
      </c>
      <c r="E8" s="18">
        <v>18856.259999999998</v>
      </c>
    </row>
    <row r="9" spans="1:9" s="2" customFormat="1" ht="15.75" x14ac:dyDescent="0.25">
      <c r="A9" s="31" t="s">
        <v>23</v>
      </c>
      <c r="B9" s="32"/>
      <c r="C9" s="32"/>
      <c r="D9" s="32"/>
      <c r="E9" s="33"/>
    </row>
    <row r="10" spans="1:9" s="2" customFormat="1" ht="63.75" x14ac:dyDescent="0.2">
      <c r="A10" s="20" t="s">
        <v>20</v>
      </c>
      <c r="B10" s="22" t="s">
        <v>24</v>
      </c>
      <c r="C10" s="17" t="s">
        <v>10</v>
      </c>
      <c r="D10" s="18">
        <v>7.69</v>
      </c>
      <c r="E10" s="18">
        <v>68077.34</v>
      </c>
    </row>
    <row r="11" spans="1:9" s="2" customFormat="1" ht="76.5" x14ac:dyDescent="0.2">
      <c r="A11" s="20" t="s">
        <v>18</v>
      </c>
      <c r="B11" s="22" t="s">
        <v>24</v>
      </c>
      <c r="C11" s="17" t="s">
        <v>10</v>
      </c>
      <c r="D11" s="18">
        <v>1.73</v>
      </c>
      <c r="E11" s="18">
        <v>15315.18</v>
      </c>
    </row>
    <row r="12" spans="1:9" s="2" customFormat="1" ht="76.5" x14ac:dyDescent="0.2">
      <c r="A12" s="20" t="s">
        <v>19</v>
      </c>
      <c r="B12" s="22" t="s">
        <v>24</v>
      </c>
      <c r="C12" s="17" t="s">
        <v>10</v>
      </c>
      <c r="D12" s="18">
        <v>3.17</v>
      </c>
      <c r="E12" s="18">
        <v>28063.09</v>
      </c>
    </row>
    <row r="13" spans="1:9" s="2" customFormat="1" ht="15.75" x14ac:dyDescent="0.25">
      <c r="A13" s="31" t="s">
        <v>22</v>
      </c>
      <c r="B13" s="32"/>
      <c r="C13" s="32"/>
      <c r="D13" s="32"/>
      <c r="E13" s="33"/>
    </row>
    <row r="14" spans="1:9" s="2" customFormat="1" ht="12.75" x14ac:dyDescent="0.2">
      <c r="A14" s="20" t="s">
        <v>29</v>
      </c>
      <c r="B14" s="22">
        <v>1</v>
      </c>
      <c r="C14" s="17" t="s">
        <v>25</v>
      </c>
      <c r="D14" s="18">
        <f>E14/B14</f>
        <v>90000</v>
      </c>
      <c r="E14" s="18">
        <v>90000</v>
      </c>
    </row>
    <row r="15" spans="1:9" s="2" customFormat="1" ht="12.75" x14ac:dyDescent="0.2">
      <c r="A15" s="20" t="s">
        <v>30</v>
      </c>
      <c r="B15" s="22">
        <v>4</v>
      </c>
      <c r="C15" s="17" t="s">
        <v>25</v>
      </c>
      <c r="D15" s="18">
        <f t="shared" ref="D15:D16" si="0">E15/B15</f>
        <v>1367.1925000000001</v>
      </c>
      <c r="E15" s="18">
        <v>5468.77</v>
      </c>
    </row>
    <row r="16" spans="1:9" s="2" customFormat="1" ht="12.75" x14ac:dyDescent="0.2">
      <c r="A16" s="20" t="s">
        <v>31</v>
      </c>
      <c r="B16" s="22">
        <v>11</v>
      </c>
      <c r="C16" s="17" t="s">
        <v>32</v>
      </c>
      <c r="D16" s="18">
        <f t="shared" si="0"/>
        <v>73.847272727272738</v>
      </c>
      <c r="E16" s="18">
        <v>812.32</v>
      </c>
    </row>
    <row r="17" spans="1:5" s="2" customFormat="1" ht="12.75" x14ac:dyDescent="0.2">
      <c r="A17" s="10" t="s">
        <v>5</v>
      </c>
      <c r="B17" s="23"/>
      <c r="C17" s="10"/>
      <c r="D17" s="11"/>
      <c r="E17" s="11">
        <f>SUM(E5:E16)</f>
        <v>305382.11000000004</v>
      </c>
    </row>
    <row r="18" spans="1:5" s="2" customFormat="1" ht="12.75" x14ac:dyDescent="0.2">
      <c r="A18" s="8"/>
      <c r="B18" s="24"/>
      <c r="C18" s="8"/>
      <c r="D18" s="9"/>
      <c r="E18" s="9"/>
    </row>
    <row r="19" spans="1:5" s="2" customFormat="1" ht="25.5" x14ac:dyDescent="0.2">
      <c r="A19" s="7" t="s">
        <v>33</v>
      </c>
      <c r="B19" s="25">
        <v>4634.5200000000004</v>
      </c>
      <c r="C19" s="8"/>
      <c r="D19" s="9"/>
      <c r="E19" s="9"/>
    </row>
    <row r="20" spans="1:5" s="2" customFormat="1" ht="15.75" x14ac:dyDescent="0.2">
      <c r="A20" s="7" t="s">
        <v>11</v>
      </c>
      <c r="B20" s="25">
        <v>229196.72</v>
      </c>
      <c r="C20" s="8"/>
      <c r="D20" s="9"/>
      <c r="E20" s="9"/>
    </row>
    <row r="21" spans="1:5" s="2" customFormat="1" ht="15.75" x14ac:dyDescent="0.2">
      <c r="A21" s="7" t="s">
        <v>12</v>
      </c>
      <c r="B21" s="25">
        <f>E17</f>
        <v>305382.11000000004</v>
      </c>
      <c r="C21" s="8"/>
      <c r="D21" s="9"/>
      <c r="E21" s="9"/>
    </row>
    <row r="22" spans="1:5" s="2" customFormat="1" ht="25.5" x14ac:dyDescent="0.2">
      <c r="A22" s="7" t="s">
        <v>34</v>
      </c>
      <c r="B22" s="25">
        <f>B19+B20-B21</f>
        <v>-71550.870000000054</v>
      </c>
      <c r="C22" s="8"/>
      <c r="D22" s="9"/>
      <c r="E22" s="9"/>
    </row>
    <row r="23" spans="1:5" s="2" customFormat="1" ht="12.75" x14ac:dyDescent="0.2">
      <c r="A23" s="8"/>
      <c r="B23" s="26"/>
      <c r="C23" s="8"/>
      <c r="D23" s="9"/>
      <c r="E23" s="9"/>
    </row>
    <row r="24" spans="1:5" s="2" customFormat="1" ht="14.25" x14ac:dyDescent="0.2">
      <c r="A24" s="6" t="s">
        <v>35</v>
      </c>
      <c r="B24" s="28"/>
      <c r="C24" s="8"/>
      <c r="D24" s="9"/>
      <c r="E24" s="9"/>
    </row>
    <row r="25" spans="1:5" s="2" customFormat="1" ht="12.75" x14ac:dyDescent="0.2">
      <c r="A25" s="12" t="s">
        <v>6</v>
      </c>
      <c r="B25" s="26"/>
      <c r="C25" s="8"/>
      <c r="D25" s="9"/>
      <c r="E25" s="9"/>
    </row>
    <row r="26" spans="1:5" s="2" customFormat="1" ht="12.75" x14ac:dyDescent="0.2">
      <c r="A26" s="8" t="s">
        <v>21</v>
      </c>
      <c r="B26" s="26">
        <v>7054.55</v>
      </c>
      <c r="C26" s="8"/>
      <c r="D26" s="9"/>
      <c r="E26" s="9"/>
    </row>
    <row r="27" spans="1:5" s="2" customFormat="1" ht="12.75" x14ac:dyDescent="0.2">
      <c r="A27" s="8" t="s">
        <v>8</v>
      </c>
      <c r="B27" s="26">
        <v>1235.08</v>
      </c>
      <c r="C27" s="8"/>
      <c r="D27" s="9"/>
      <c r="E27" s="9"/>
    </row>
    <row r="28" spans="1:5" s="2" customFormat="1" ht="12.75" x14ac:dyDescent="0.2">
      <c r="A28" s="8" t="s">
        <v>36</v>
      </c>
      <c r="B28" s="26">
        <f>B26-B27</f>
        <v>5819.47</v>
      </c>
      <c r="C28" s="8"/>
      <c r="D28" s="9"/>
      <c r="E28" s="9"/>
    </row>
    <row r="29" spans="1:5" s="2" customFormat="1" ht="12.75" x14ac:dyDescent="0.2">
      <c r="A29" s="12" t="s">
        <v>7</v>
      </c>
      <c r="B29" s="26"/>
      <c r="C29" s="8"/>
      <c r="D29" s="9"/>
      <c r="E29" s="9"/>
    </row>
    <row r="30" spans="1:5" s="2" customFormat="1" ht="12.75" x14ac:dyDescent="0.2">
      <c r="A30" s="8" t="s">
        <v>21</v>
      </c>
      <c r="B30" s="26">
        <v>0</v>
      </c>
      <c r="C30" s="8"/>
      <c r="D30" s="9"/>
      <c r="E30" s="9"/>
    </row>
    <row r="31" spans="1:5" s="2" customFormat="1" ht="12.75" x14ac:dyDescent="0.2">
      <c r="A31" s="8" t="s">
        <v>8</v>
      </c>
      <c r="B31" s="26">
        <v>1098.53</v>
      </c>
      <c r="C31" s="8"/>
      <c r="D31" s="9"/>
      <c r="E31" s="9"/>
    </row>
    <row r="32" spans="1:5" s="2" customFormat="1" ht="12.75" x14ac:dyDescent="0.2">
      <c r="A32" s="8" t="s">
        <v>26</v>
      </c>
      <c r="B32" s="26">
        <f>B30-B31</f>
        <v>-1098.53</v>
      </c>
      <c r="C32" s="8"/>
      <c r="D32" s="9"/>
      <c r="E32" s="9"/>
    </row>
    <row r="33" spans="1:5" s="2" customFormat="1" ht="12.75" x14ac:dyDescent="0.2">
      <c r="A33" s="8"/>
      <c r="B33" s="24"/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2024-02-16T05:55:58Z</dcterms:modified>
</cp:coreProperties>
</file>