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B28" i="1" l="1"/>
  <c r="B40" i="1" l="1"/>
  <c r="B29" i="1" l="1"/>
  <c r="B35" i="1" l="1"/>
</calcChain>
</file>

<file path=xl/sharedStrings.xml><?xml version="1.0" encoding="utf-8"?>
<sst xmlns="http://schemas.openxmlformats.org/spreadsheetml/2006/main" count="64" uniqueCount="44">
  <si>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</si>
  <si>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</si>
  <si>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</si>
  <si>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</si>
  <si>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</si>
  <si>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</si>
  <si>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</si>
  <si>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</si>
  <si>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</si>
  <si>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</si>
  <si>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</si>
  <si>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</si>
  <si>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</si>
  <si>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</si>
  <si>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</si>
  <si>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</si>
  <si>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</si>
  <si>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</si>
  <si>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</si>
  <si>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</si>
  <si>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</si>
  <si>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</si>
  <si>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</si>
  <si>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</si>
  <si>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</si>
  <si>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</si>
  <si>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</si>
  <si>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</si>
  <si>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</si>
  <si>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</si>
  <si>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чел.час</t>
  </si>
  <si>
    <t>Отчет о выполнении Договора управления МКД по адресу: г. Свирск, ул. О. Кошевого, 19</t>
  </si>
  <si>
    <t>Замена стояков отопления</t>
  </si>
  <si>
    <t>м</t>
  </si>
  <si>
    <t>Установка кранов шаровых на концевых плетях системы отопления (подвал)</t>
  </si>
  <si>
    <t>Врезка патрубка д 48 с краном шаровым Ду 40 на трубопроводе теплоснабжения д 114</t>
  </si>
  <si>
    <t>Подключение светильников уличного освещения (работа с автовышки)</t>
  </si>
  <si>
    <t>Электромонтажные работы в подъездах: укладка эл.проводки в кабель-каналы</t>
  </si>
  <si>
    <t>Крепление профлиста на козырьке саморезами</t>
  </si>
  <si>
    <t>Демонтаж металлического ограждения во дворе</t>
  </si>
  <si>
    <t>Изготовление сидений и спинок для скамеек - 6 шт, изготовление металлического каркаса для скамеек - 3 шт</t>
  </si>
  <si>
    <t>Изготовление и установка скамеек</t>
  </si>
  <si>
    <t>Установка доски объявлений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</si>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</sst>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3" workbookViewId="0">
      <selection activeCell="B28" sqref="B28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31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3.1702588481434923</v>
      </c>
      <c r="E5" s="18">
        <v>85825.32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2.980243494390836</v>
      </c>
      <c r="E6" s="18">
        <v>80681.22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2.3701945118249652</v>
      </c>
      <c r="E7" s="18">
        <v>64165.96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0.78006287566457655</v>
      </c>
      <c r="E8" s="18">
        <v>21117.88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7.2605922740693414</v>
      </c>
      <c r="E10" s="18">
        <v>196558.92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1.660133793368969</v>
      </c>
      <c r="E11" s="18">
        <v>44943.18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3.030247884795775</v>
      </c>
      <c r="E12" s="18">
        <v>82034.94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32</v>
      </c>
      <c r="B14" s="22">
        <v>52</v>
      </c>
      <c r="C14" s="17" t="s">
        <v>33</v>
      </c>
      <c r="D14" s="18">
        <v>1206.8800000000001</v>
      </c>
      <c r="E14" s="18">
        <v>62757.760000000002</v>
      </c>
    </row>
    <row r="15" spans="1:9" s="2" customFormat="1" ht="25.5" x14ac:dyDescent="0.2">
      <c r="A15" s="20" t="s">
        <v>34</v>
      </c>
      <c r="B15" s="22">
        <v>4</v>
      </c>
      <c r="C15" s="17" t="s">
        <v>29</v>
      </c>
      <c r="D15" s="18">
        <v>535.29999999999995</v>
      </c>
      <c r="E15" s="18">
        <v>2141.1999999999998</v>
      </c>
    </row>
    <row r="16" spans="1:9" s="2" customFormat="1" ht="25.5" x14ac:dyDescent="0.2">
      <c r="A16" s="20" t="s">
        <v>35</v>
      </c>
      <c r="B16" s="22">
        <v>2</v>
      </c>
      <c r="C16" s="17" t="s">
        <v>29</v>
      </c>
      <c r="D16" s="18">
        <v>4278.2049999999999</v>
      </c>
      <c r="E16" s="18">
        <v>8556.41</v>
      </c>
    </row>
    <row r="17" spans="1:5" s="2" customFormat="1" ht="25.5" x14ac:dyDescent="0.2">
      <c r="A17" s="20" t="s">
        <v>36</v>
      </c>
      <c r="B17" s="22">
        <v>55</v>
      </c>
      <c r="C17" s="17" t="s">
        <v>33</v>
      </c>
      <c r="D17" s="18">
        <v>109.85236363636363</v>
      </c>
      <c r="E17" s="18">
        <v>6041.88</v>
      </c>
    </row>
    <row r="18" spans="1:5" s="2" customFormat="1" ht="25.5" x14ac:dyDescent="0.2">
      <c r="A18" s="20" t="s">
        <v>37</v>
      </c>
      <c r="B18" s="22">
        <v>160</v>
      </c>
      <c r="C18" s="17" t="s">
        <v>33</v>
      </c>
      <c r="D18" s="18">
        <v>307.96143749999999</v>
      </c>
      <c r="E18" s="18">
        <v>49273.83</v>
      </c>
    </row>
    <row r="19" spans="1:5" s="2" customFormat="1" ht="12.75" x14ac:dyDescent="0.2">
      <c r="A19" s="20" t="s">
        <v>38</v>
      </c>
      <c r="B19" s="22">
        <v>3</v>
      </c>
      <c r="C19" s="17" t="s">
        <v>30</v>
      </c>
      <c r="D19" s="18">
        <v>565.70333333333326</v>
      </c>
      <c r="E19" s="18">
        <v>1697.11</v>
      </c>
    </row>
    <row r="20" spans="1:5" s="2" customFormat="1" ht="12.75" x14ac:dyDescent="0.2">
      <c r="A20" s="20" t="s">
        <v>39</v>
      </c>
      <c r="B20" s="22">
        <v>50</v>
      </c>
      <c r="C20" s="17" t="s">
        <v>33</v>
      </c>
      <c r="D20" s="18">
        <v>24.4802</v>
      </c>
      <c r="E20" s="18">
        <v>1224.01</v>
      </c>
    </row>
    <row r="21" spans="1:5" s="2" customFormat="1" ht="38.25" x14ac:dyDescent="0.2">
      <c r="A21" s="20" t="s">
        <v>40</v>
      </c>
      <c r="B21" s="22">
        <v>3</v>
      </c>
      <c r="C21" s="17" t="s">
        <v>29</v>
      </c>
      <c r="D21" s="18">
        <v>5571.3233333333337</v>
      </c>
      <c r="E21" s="18">
        <v>16713.97</v>
      </c>
    </row>
    <row r="22" spans="1:5" s="2" customFormat="1" ht="12.75" x14ac:dyDescent="0.2">
      <c r="A22" s="20" t="s">
        <v>41</v>
      </c>
      <c r="B22" s="22">
        <v>6</v>
      </c>
      <c r="C22" s="17" t="s">
        <v>29</v>
      </c>
      <c r="D22" s="18">
        <v>10073.800000000001</v>
      </c>
      <c r="E22" s="18">
        <v>60442.8</v>
      </c>
    </row>
    <row r="23" spans="1:5" s="2" customFormat="1" ht="12.75" x14ac:dyDescent="0.2">
      <c r="A23" s="20" t="s">
        <v>42</v>
      </c>
      <c r="B23" s="22">
        <v>1</v>
      </c>
      <c r="C23" s="17" t="s">
        <v>29</v>
      </c>
      <c r="D23" s="18">
        <v>473.43</v>
      </c>
      <c r="E23" s="18">
        <v>473.43</v>
      </c>
    </row>
    <row r="24" spans="1:5" s="2" customFormat="1" ht="12.75" x14ac:dyDescent="0.2">
      <c r="A24" s="10" t="s">
        <v>6</v>
      </c>
      <c r="B24" s="23"/>
      <c r="C24" s="10"/>
      <c r="D24" s="11"/>
      <c r="E24" s="11">
        <f>SUM(E5:E23)</f>
        <v>784649.82000000007</v>
      </c>
    </row>
    <row r="25" spans="1:5" s="2" customFormat="1" ht="12.75" x14ac:dyDescent="0.2">
      <c r="A25" s="8"/>
      <c r="B25" s="24"/>
      <c r="C25" s="8"/>
      <c r="D25" s="9"/>
      <c r="E25" s="9"/>
    </row>
    <row r="26" spans="1:5" s="2" customFormat="1" ht="25.5" x14ac:dyDescent="0.2">
      <c r="A26" s="7" t="s">
        <v>26</v>
      </c>
      <c r="B26" s="25">
        <v>-260087.24</v>
      </c>
      <c r="C26" s="8"/>
      <c r="D26" s="9"/>
      <c r="E26" s="9"/>
    </row>
    <row r="27" spans="1:5" s="2" customFormat="1" ht="15.75" x14ac:dyDescent="0.2">
      <c r="A27" s="7" t="s">
        <v>12</v>
      </c>
      <c r="B27" s="25">
        <v>632724.66</v>
      </c>
      <c r="C27" s="8"/>
      <c r="D27" s="9"/>
      <c r="E27" s="9"/>
    </row>
    <row r="28" spans="1:5" s="2" customFormat="1" ht="15.75" x14ac:dyDescent="0.2">
      <c r="A28" s="7" t="s">
        <v>13</v>
      </c>
      <c r="B28" s="25">
        <f>E24</f>
        <v>784649.82000000007</v>
      </c>
      <c r="C28" s="8"/>
      <c r="D28" s="9"/>
      <c r="E28" s="9"/>
    </row>
    <row r="29" spans="1:5" s="2" customFormat="1" ht="25.5" x14ac:dyDescent="0.2">
      <c r="A29" s="7" t="s">
        <v>27</v>
      </c>
      <c r="B29" s="25">
        <f>B26+B27-B28</f>
        <v>-412012.4</v>
      </c>
      <c r="C29" s="8"/>
      <c r="D29" s="9"/>
      <c r="E29" s="9"/>
    </row>
    <row r="30" spans="1:5" s="2" customFormat="1" ht="12.75" x14ac:dyDescent="0.2">
      <c r="A30" s="8"/>
      <c r="B30" s="26"/>
      <c r="C30" s="8"/>
      <c r="D30" s="9"/>
      <c r="E30" s="9"/>
    </row>
    <row r="31" spans="1:5" s="2" customFormat="1" ht="14.25" x14ac:dyDescent="0.2">
      <c r="A31" s="6" t="s">
        <v>7</v>
      </c>
      <c r="B31" s="26"/>
      <c r="C31" s="8"/>
      <c r="D31" s="9"/>
      <c r="E31" s="9"/>
    </row>
    <row r="32" spans="1:5" s="2" customFormat="1" ht="12.75" x14ac:dyDescent="0.2">
      <c r="A32" s="12" t="s">
        <v>8</v>
      </c>
      <c r="B32" s="26"/>
      <c r="C32" s="8"/>
      <c r="D32" s="9"/>
      <c r="E32" s="9"/>
    </row>
    <row r="33" spans="1:5" s="2" customFormat="1" ht="12.75" x14ac:dyDescent="0.2">
      <c r="A33" s="8" t="s">
        <v>22</v>
      </c>
      <c r="B33" s="26">
        <v>5738.67</v>
      </c>
      <c r="C33" s="8"/>
      <c r="D33" s="9"/>
      <c r="E33" s="9"/>
    </row>
    <row r="34" spans="1:5" s="2" customFormat="1" ht="12.75" x14ac:dyDescent="0.2">
      <c r="A34" s="8" t="s">
        <v>9</v>
      </c>
      <c r="B34" s="26">
        <v>3103.3399999999992</v>
      </c>
      <c r="C34" s="8"/>
      <c r="D34" s="9"/>
      <c r="E34" s="9"/>
    </row>
    <row r="35" spans="1:5" s="2" customFormat="1" ht="12.75" x14ac:dyDescent="0.2">
      <c r="A35" s="8" t="s">
        <v>43</v>
      </c>
      <c r="B35" s="26">
        <f>B33-B34</f>
        <v>2635.3300000000008</v>
      </c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12" t="s">
        <v>28</v>
      </c>
      <c r="B37" s="26"/>
      <c r="C37" s="8"/>
      <c r="D37" s="9"/>
      <c r="E37" s="9"/>
    </row>
    <row r="38" spans="1:5" s="2" customFormat="1" ht="12.75" x14ac:dyDescent="0.2">
      <c r="A38" s="8" t="s">
        <v>22</v>
      </c>
      <c r="B38" s="26">
        <v>6119.51</v>
      </c>
      <c r="C38" s="8"/>
      <c r="D38" s="9"/>
      <c r="E38" s="9"/>
    </row>
    <row r="39" spans="1:5" s="2" customFormat="1" ht="12.75" x14ac:dyDescent="0.2">
      <c r="A39" s="8" t="s">
        <v>9</v>
      </c>
      <c r="B39" s="26">
        <v>803.13999999999965</v>
      </c>
      <c r="C39" s="8"/>
      <c r="D39" s="9"/>
      <c r="E39" s="9"/>
    </row>
    <row r="40" spans="1:5" s="2" customFormat="1" ht="12.75" x14ac:dyDescent="0.2">
      <c r="A40" s="8" t="s">
        <v>43</v>
      </c>
      <c r="B40" s="26">
        <f>B38-B39</f>
        <v>5316.3700000000008</v>
      </c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2023-03-10T03:27:26Z</dcterms:modified>
</cp:coreProperties>
</file>