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B26" i="1" l="1"/>
  <c r="B27" i="1" l="1"/>
  <c r="B37" i="1" l="1"/>
  <c r="B33" i="1"/>
</calcChain>
</file>

<file path=xl/sharedStrings.xml><?xml version="1.0" encoding="utf-8"?>
<sst xmlns="http://schemas.openxmlformats.org/spreadsheetml/2006/main" count="58" uniqueCount="40">
  <si>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</si>
  <si>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</si>
  <si>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</si>
  <si>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</si>
  <si>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</si>
  <si>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</si>
  <si>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</si>
  <si>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</si>
  <si>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</si>
  <si>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</si>
  <si>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</si>
  <si>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</si>
  <si>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</si>
  <si>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</si>
  <si>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</si>
  <si>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</si>
  <si>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</si>
  <si>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</si>
  <si>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</si>
  <si>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</si>
  <si>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</si>
  <si>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</si>
  <si>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</si>
  <si>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</si>
  <si>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</si>
  <si>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</si>
  <si>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</si>
  <si>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</si>
  <si>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</si>
  <si>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</si>
  <si>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шт</t>
  </si>
  <si>
    <t>Установка водосточных труб и отливов</t>
  </si>
  <si>
    <t>Установка доски объявлений (1 подъезд)</t>
  </si>
  <si>
    <t>Разница к доначислению потребителям, руб</t>
  </si>
  <si>
    <t>Отчет о выполнении Договора управления МКД по адресу: г. Свирск, ул. Лермонтова, 4</t>
  </si>
  <si>
    <t>Замена стояков отопления (кв.16-24, 20-16, 16-подвал)</t>
  </si>
  <si>
    <t>Подключение радиатора отопления (маг.Исток)</t>
  </si>
  <si>
    <t>Замена стояков водоснабжения (кв.6,10)</t>
  </si>
  <si>
    <t>Замена светильника (1 подъезд)</t>
  </si>
  <si>
    <t>Устройство байпасов на концевых плетях системы отопления с установкой кранов шаровых (подвал)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</si>
</sst>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workbookViewId="0">
      <selection activeCell="C10" sqref="C10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34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3.310679455845388</v>
      </c>
      <c r="E5" s="18">
        <v>56484.67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3.1040223370308055</v>
      </c>
      <c r="E6" s="18">
        <v>52958.82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2.4523864339193366</v>
      </c>
      <c r="E7" s="18">
        <v>41841.03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0.85995584435490358</v>
      </c>
      <c r="E8" s="18">
        <v>14672.01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7.6879748054602421</v>
      </c>
      <c r="E10" s="18">
        <v>131167.25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4.0906422292565603</v>
      </c>
      <c r="E11" s="18">
        <v>69791.89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2.2057301420929067</v>
      </c>
      <c r="E12" s="18">
        <v>37632.74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35</v>
      </c>
      <c r="B14" s="22">
        <v>68</v>
      </c>
      <c r="C14" s="17" t="s">
        <v>29</v>
      </c>
      <c r="D14" s="18">
        <v>1054.4111764705883</v>
      </c>
      <c r="E14" s="18">
        <v>71699.960000000006</v>
      </c>
    </row>
    <row r="15" spans="1:9" s="2" customFormat="1" ht="38.25" x14ac:dyDescent="0.2">
      <c r="A15" s="20" t="s">
        <v>39</v>
      </c>
      <c r="B15" s="22">
        <v>4.5</v>
      </c>
      <c r="C15" s="17" t="s">
        <v>29</v>
      </c>
      <c r="D15" s="18">
        <v>835.62666666666667</v>
      </c>
      <c r="E15" s="18">
        <v>3760.32</v>
      </c>
    </row>
    <row r="16" spans="1:9" s="2" customFormat="1" ht="25.5" x14ac:dyDescent="0.2">
      <c r="A16" s="20" t="s">
        <v>36</v>
      </c>
      <c r="B16" s="22">
        <v>1</v>
      </c>
      <c r="C16" s="17" t="s">
        <v>30</v>
      </c>
      <c r="D16" s="18">
        <v>1059.7</v>
      </c>
      <c r="E16" s="18">
        <v>1059.7</v>
      </c>
    </row>
    <row r="17" spans="1:5" s="2" customFormat="1" ht="12.75" x14ac:dyDescent="0.2">
      <c r="A17" s="20" t="s">
        <v>37</v>
      </c>
      <c r="B17" s="22">
        <v>4</v>
      </c>
      <c r="C17" s="17" t="s">
        <v>29</v>
      </c>
      <c r="D17" s="18">
        <v>1006.65</v>
      </c>
      <c r="E17" s="18">
        <v>4026.6</v>
      </c>
    </row>
    <row r="18" spans="1:5" s="2" customFormat="1" ht="12.75" x14ac:dyDescent="0.2">
      <c r="A18" s="20" t="s">
        <v>38</v>
      </c>
      <c r="B18" s="22">
        <v>1</v>
      </c>
      <c r="C18" s="17" t="s">
        <v>30</v>
      </c>
      <c r="D18" s="18">
        <v>1330.23</v>
      </c>
      <c r="E18" s="18">
        <v>1330.23</v>
      </c>
    </row>
    <row r="19" spans="1:5" s="2" customFormat="1" ht="12.75" x14ac:dyDescent="0.2">
      <c r="A19" s="20" t="s">
        <v>31</v>
      </c>
      <c r="B19" s="22">
        <v>2.4</v>
      </c>
      <c r="C19" s="17" t="s">
        <v>29</v>
      </c>
      <c r="D19" s="18">
        <v>836.17499999999995</v>
      </c>
      <c r="E19" s="18">
        <v>2006.82</v>
      </c>
    </row>
    <row r="20" spans="1:5" s="2" customFormat="1" ht="12.75" x14ac:dyDescent="0.2">
      <c r="A20" s="20" t="s">
        <v>32</v>
      </c>
      <c r="B20" s="22">
        <v>1</v>
      </c>
      <c r="C20" s="17" t="s">
        <v>30</v>
      </c>
      <c r="D20" s="18">
        <v>859.5</v>
      </c>
      <c r="E20" s="18">
        <v>859.5</v>
      </c>
    </row>
    <row r="21" spans="1:5" s="2" customFormat="1" ht="12.75" x14ac:dyDescent="0.2">
      <c r="A21" s="20"/>
      <c r="B21" s="22"/>
      <c r="C21" s="17"/>
      <c r="D21" s="18"/>
      <c r="E21" s="18"/>
    </row>
    <row r="22" spans="1:5" s="2" customFormat="1" ht="12.75" x14ac:dyDescent="0.2">
      <c r="A22" s="10" t="s">
        <v>6</v>
      </c>
      <c r="B22" s="23"/>
      <c r="C22" s="10"/>
      <c r="D22" s="11"/>
      <c r="E22" s="11">
        <f>SUM(E5:E21)</f>
        <v>489291.54000000004</v>
      </c>
    </row>
    <row r="23" spans="1:5" s="2" customFormat="1" ht="12.75" x14ac:dyDescent="0.2">
      <c r="A23" s="8"/>
      <c r="B23" s="24"/>
      <c r="C23" s="8"/>
      <c r="D23" s="9"/>
      <c r="E23" s="9"/>
    </row>
    <row r="24" spans="1:5" s="2" customFormat="1" ht="25.5" x14ac:dyDescent="0.2">
      <c r="A24" s="7" t="s">
        <v>27</v>
      </c>
      <c r="B24" s="25">
        <v>-163160.99</v>
      </c>
      <c r="C24" s="8"/>
      <c r="D24" s="9"/>
      <c r="E24" s="9"/>
    </row>
    <row r="25" spans="1:5" s="2" customFormat="1" ht="15.75" x14ac:dyDescent="0.2">
      <c r="A25" s="7" t="s">
        <v>13</v>
      </c>
      <c r="B25" s="25">
        <v>449574.18</v>
      </c>
      <c r="C25" s="8"/>
      <c r="D25" s="9"/>
      <c r="E25" s="9"/>
    </row>
    <row r="26" spans="1:5" s="2" customFormat="1" ht="15.75" x14ac:dyDescent="0.2">
      <c r="A26" s="7" t="s">
        <v>14</v>
      </c>
      <c r="B26" s="25">
        <f>E22</f>
        <v>489291.54000000004</v>
      </c>
      <c r="C26" s="8"/>
      <c r="D26" s="9"/>
      <c r="E26" s="9"/>
    </row>
    <row r="27" spans="1:5" s="2" customFormat="1" ht="25.5" x14ac:dyDescent="0.2">
      <c r="A27" s="7" t="s">
        <v>28</v>
      </c>
      <c r="B27" s="25">
        <f>B24+B25-B26</f>
        <v>-202878.35000000003</v>
      </c>
      <c r="C27" s="8"/>
      <c r="D27" s="9"/>
      <c r="E27" s="9"/>
    </row>
    <row r="28" spans="1:5" s="2" customFormat="1" ht="12.75" x14ac:dyDescent="0.2">
      <c r="A28" s="8"/>
      <c r="B28" s="26"/>
      <c r="C28" s="8"/>
      <c r="D28" s="9"/>
      <c r="E28" s="9"/>
    </row>
    <row r="29" spans="1:5" s="2" customFormat="1" ht="14.25" x14ac:dyDescent="0.2">
      <c r="A29" s="6" t="s">
        <v>7</v>
      </c>
      <c r="B29" s="26"/>
      <c r="C29" s="8"/>
      <c r="D29" s="9"/>
      <c r="E29" s="9"/>
    </row>
    <row r="30" spans="1:5" s="2" customFormat="1" ht="12.75" x14ac:dyDescent="0.2">
      <c r="A30" s="12" t="s">
        <v>8</v>
      </c>
      <c r="B30" s="26"/>
      <c r="C30" s="8"/>
      <c r="D30" s="9"/>
      <c r="E30" s="9"/>
    </row>
    <row r="31" spans="1:5" s="2" customFormat="1" ht="12.75" x14ac:dyDescent="0.2">
      <c r="A31" s="8" t="s">
        <v>23</v>
      </c>
      <c r="B31" s="26">
        <v>4633.01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4363.3899999999994</v>
      </c>
      <c r="C32" s="8"/>
      <c r="D32" s="9"/>
      <c r="E32" s="9"/>
    </row>
    <row r="33" spans="1:5" s="2" customFormat="1" ht="12.75" x14ac:dyDescent="0.2">
      <c r="A33" s="8" t="s">
        <v>33</v>
      </c>
      <c r="B33" s="26">
        <f>B31-B32</f>
        <v>269.6200000000008</v>
      </c>
      <c r="C33" s="8"/>
      <c r="D33" s="9"/>
      <c r="E33" s="9"/>
    </row>
    <row r="34" spans="1:5" s="2" customFormat="1" ht="12.75" x14ac:dyDescent="0.2">
      <c r="A34" s="12" t="s">
        <v>9</v>
      </c>
      <c r="B34" s="26"/>
      <c r="C34" s="8"/>
      <c r="D34" s="9"/>
      <c r="E34" s="9"/>
    </row>
    <row r="35" spans="1:5" s="2" customFormat="1" ht="12.75" x14ac:dyDescent="0.2">
      <c r="A35" s="8" t="s">
        <v>23</v>
      </c>
      <c r="B35" s="26">
        <v>6048.4900899999993</v>
      </c>
      <c r="C35" s="8"/>
      <c r="D35" s="9"/>
      <c r="E35" s="9"/>
    </row>
    <row r="36" spans="1:5" s="2" customFormat="1" ht="12.75" x14ac:dyDescent="0.2">
      <c r="A36" s="8" t="s">
        <v>10</v>
      </c>
      <c r="B36" s="26">
        <v>364.87999999999994</v>
      </c>
      <c r="C36" s="8"/>
      <c r="D36" s="9"/>
      <c r="E36" s="9"/>
    </row>
    <row r="37" spans="1:5" s="2" customFormat="1" ht="12.75" x14ac:dyDescent="0.2">
      <c r="A37" s="8" t="s">
        <v>33</v>
      </c>
      <c r="B37" s="26">
        <f>B35-B36</f>
        <v>5683.6100899999992</v>
      </c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2023-02-27T23:58:42Z</dcterms:modified>
</cp:coreProperties>
</file>