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20" i="1"/>
  <c r="D21" i="1"/>
  <c r="D22" i="1"/>
  <c r="D23" i="1"/>
  <c r="D24" i="1"/>
  <c r="E25" i="1" l="1"/>
  <c r="B30" i="1" l="1"/>
  <c r="B40" i="1" l="1"/>
  <c r="B36" i="1"/>
</calcChain>
</file>

<file path=xl/sharedStrings.xml><?xml version="1.0" encoding="utf-8"?>
<sst xmlns="http://schemas.openxmlformats.org/spreadsheetml/2006/main" count="66" uniqueCount="46">
  <si>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</si>
  <si>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</si>
  <si>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</si>
  <si>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</si>
  <si>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</si>
  <si>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</si>
  <si>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</si>
  <si>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</si>
  <si>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</si>
  <si>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</si>
  <si>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</si>
  <si>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</si>
  <si>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</si>
  <si>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</si>
  <si>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</si>
  <si>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</si>
  <si>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</si>
  <si>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</si>
  <si>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</si>
  <si>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</si>
  <si>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</si>
  <si>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</si>
  <si>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</si>
  <si>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</si>
  <si>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</si>
  <si>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</si>
  <si>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</si>
  <si>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</si>
  <si>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</si>
  <si>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</si>
  <si>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м</t>
  </si>
  <si>
    <t>шт</t>
  </si>
  <si>
    <t>Разница к доначислению потребителям, руб</t>
  </si>
  <si>
    <t>Отчет о выполнении Договора управления МКД по адресу: г. Свирск, ул. Лазо, 6</t>
  </si>
  <si>
    <t>Установка досок объявлений</t>
  </si>
  <si>
    <t>Установка водосточных труб и отливов</t>
  </si>
  <si>
    <t>Замена участков стояков отопления (кв. 4-8,78)</t>
  </si>
  <si>
    <t>Замена кранов шаровых на подводках водоснабжения (кв.49, подвал)</t>
  </si>
  <si>
    <t>Замена участков канализации (кв.19,39,35)</t>
  </si>
  <si>
    <t>Установка байпасов на концевые плети системы отопления с установкой кранов шаровых (подвал)</t>
  </si>
  <si>
    <t>Установка кранов шаровых и заглушек (подвал)</t>
  </si>
  <si>
    <t>Заполнение технологических отверстий после замены стояков (кв.31,35)</t>
  </si>
  <si>
    <t>м3</t>
  </si>
  <si>
    <t>Замена светильников (1,2,4 подъезд)</t>
  </si>
  <si>
    <t>Замена автоматического выключателя (кв.1)</t>
  </si>
  <si>
    <t>Ремонт межпанельных швов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</si>
</sst>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topLeftCell="A10" workbookViewId="0">
      <selection activeCell="B24" sqref="B24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33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3.1697537451386721</v>
      </c>
      <c r="E5" s="18">
        <v>130615.4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2.9797693125458853</v>
      </c>
      <c r="E6" s="18">
        <v>122786.75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2.3698158179834006</v>
      </c>
      <c r="E7" s="18">
        <v>97652.52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0.53995873179367138</v>
      </c>
      <c r="E8" s="18">
        <v>22249.97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7.2594360579702242</v>
      </c>
      <c r="E10" s="18">
        <v>299138.11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3.6097202360379348</v>
      </c>
      <c r="E11" s="18">
        <v>148745.01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1.9898452540489648</v>
      </c>
      <c r="E12" s="18">
        <v>81995.149999999994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12.75" x14ac:dyDescent="0.2">
      <c r="A14" s="20" t="s">
        <v>36</v>
      </c>
      <c r="B14" s="22">
        <v>6</v>
      </c>
      <c r="C14" s="17" t="s">
        <v>30</v>
      </c>
      <c r="D14" s="18">
        <f>E14/B14</f>
        <v>1112.6166666666666</v>
      </c>
      <c r="E14" s="18">
        <v>6675.7</v>
      </c>
    </row>
    <row r="15" spans="1:9" s="2" customFormat="1" ht="25.5" x14ac:dyDescent="0.2">
      <c r="A15" s="20" t="s">
        <v>37</v>
      </c>
      <c r="B15" s="22">
        <v>3</v>
      </c>
      <c r="C15" s="17" t="s">
        <v>31</v>
      </c>
      <c r="D15" s="18">
        <f t="shared" ref="D15:D24" si="0">E15/B15</f>
        <v>1003.6733333333333</v>
      </c>
      <c r="E15" s="18">
        <v>3011.02</v>
      </c>
    </row>
    <row r="16" spans="1:9" s="2" customFormat="1" ht="25.5" x14ac:dyDescent="0.2">
      <c r="A16" s="20" t="s">
        <v>40</v>
      </c>
      <c r="B16" s="22">
        <v>3</v>
      </c>
      <c r="C16" s="17" t="s">
        <v>31</v>
      </c>
      <c r="D16" s="18">
        <f t="shared" si="0"/>
        <v>891.81666666666661</v>
      </c>
      <c r="E16" s="18">
        <v>2675.45</v>
      </c>
    </row>
    <row r="17" spans="1:5" s="2" customFormat="1" ht="38.25" x14ac:dyDescent="0.2">
      <c r="A17" s="20" t="s">
        <v>39</v>
      </c>
      <c r="B17" s="22">
        <v>5.6</v>
      </c>
      <c r="C17" s="17" t="s">
        <v>30</v>
      </c>
      <c r="D17" s="18">
        <f t="shared" si="0"/>
        <v>791.12142857142862</v>
      </c>
      <c r="E17" s="18">
        <v>4430.28</v>
      </c>
    </row>
    <row r="18" spans="1:5" s="2" customFormat="1" ht="12.75" x14ac:dyDescent="0.2">
      <c r="A18" s="20" t="s">
        <v>38</v>
      </c>
      <c r="B18" s="22">
        <v>8</v>
      </c>
      <c r="C18" s="17" t="s">
        <v>30</v>
      </c>
      <c r="D18" s="18">
        <f t="shared" si="0"/>
        <v>1305.42625</v>
      </c>
      <c r="E18" s="18">
        <v>10443.41</v>
      </c>
    </row>
    <row r="19" spans="1:5" s="2" customFormat="1" ht="25.5" x14ac:dyDescent="0.2">
      <c r="A19" s="20" t="s">
        <v>41</v>
      </c>
      <c r="B19" s="22">
        <v>2.3E-2</v>
      </c>
      <c r="C19" s="17" t="s">
        <v>42</v>
      </c>
      <c r="D19" s="18"/>
      <c r="E19" s="18">
        <v>1020.67</v>
      </c>
    </row>
    <row r="20" spans="1:5" s="2" customFormat="1" ht="12.75" x14ac:dyDescent="0.2">
      <c r="A20" s="20" t="s">
        <v>43</v>
      </c>
      <c r="B20" s="22">
        <v>3</v>
      </c>
      <c r="C20" s="17" t="s">
        <v>31</v>
      </c>
      <c r="D20" s="18">
        <f t="shared" si="0"/>
        <v>1030.5633333333333</v>
      </c>
      <c r="E20" s="18">
        <v>3091.69</v>
      </c>
    </row>
    <row r="21" spans="1:5" s="2" customFormat="1" ht="12.75" x14ac:dyDescent="0.2">
      <c r="A21" s="20" t="s">
        <v>44</v>
      </c>
      <c r="B21" s="22">
        <v>1</v>
      </c>
      <c r="C21" s="17" t="s">
        <v>31</v>
      </c>
      <c r="D21" s="18">
        <f t="shared" si="0"/>
        <v>468.26</v>
      </c>
      <c r="E21" s="18">
        <v>468.26</v>
      </c>
    </row>
    <row r="22" spans="1:5" s="2" customFormat="1" ht="12.75" x14ac:dyDescent="0.2">
      <c r="A22" s="20" t="s">
        <v>35</v>
      </c>
      <c r="B22" s="22">
        <v>7.2</v>
      </c>
      <c r="C22" s="17" t="s">
        <v>30</v>
      </c>
      <c r="D22" s="18">
        <f t="shared" si="0"/>
        <v>594.32916666666665</v>
      </c>
      <c r="E22" s="18">
        <v>4279.17</v>
      </c>
    </row>
    <row r="23" spans="1:5" s="2" customFormat="1" ht="12.75" x14ac:dyDescent="0.2">
      <c r="A23" s="20" t="s">
        <v>45</v>
      </c>
      <c r="B23" s="22">
        <v>200.8</v>
      </c>
      <c r="C23" s="17" t="s">
        <v>30</v>
      </c>
      <c r="D23" s="18">
        <f t="shared" si="0"/>
        <v>770.88730079681272</v>
      </c>
      <c r="E23" s="18">
        <v>154794.17000000001</v>
      </c>
    </row>
    <row r="24" spans="1:5" s="2" customFormat="1" ht="12.75" x14ac:dyDescent="0.2">
      <c r="A24" s="20" t="s">
        <v>34</v>
      </c>
      <c r="B24" s="22">
        <v>4</v>
      </c>
      <c r="C24" s="17" t="s">
        <v>31</v>
      </c>
      <c r="D24" s="18">
        <f t="shared" si="0"/>
        <v>859.51250000000005</v>
      </c>
      <c r="E24" s="18">
        <v>3438.05</v>
      </c>
    </row>
    <row r="25" spans="1:5" s="2" customFormat="1" ht="12.75" x14ac:dyDescent="0.2">
      <c r="A25" s="10" t="s">
        <v>6</v>
      </c>
      <c r="B25" s="23"/>
      <c r="C25" s="10"/>
      <c r="D25" s="11"/>
      <c r="E25" s="11">
        <f>SUM(E5:E24)</f>
        <v>1097510.78</v>
      </c>
    </row>
    <row r="26" spans="1:5" s="2" customFormat="1" ht="12.75" x14ac:dyDescent="0.2">
      <c r="A26" s="8"/>
      <c r="B26" s="24"/>
      <c r="C26" s="8"/>
      <c r="D26" s="9"/>
      <c r="E26" s="9"/>
    </row>
    <row r="27" spans="1:5" s="2" customFormat="1" ht="25.5" x14ac:dyDescent="0.2">
      <c r="A27" s="7" t="s">
        <v>27</v>
      </c>
      <c r="B27" s="25">
        <v>-564565.29</v>
      </c>
      <c r="C27" s="8"/>
      <c r="D27" s="9"/>
      <c r="E27" s="9"/>
    </row>
    <row r="28" spans="1:5" s="2" customFormat="1" ht="15.75" x14ac:dyDescent="0.2">
      <c r="A28" s="7" t="s">
        <v>13</v>
      </c>
      <c r="B28" s="25">
        <v>1006191.88</v>
      </c>
      <c r="C28" s="8"/>
      <c r="D28" s="9"/>
      <c r="E28" s="9"/>
    </row>
    <row r="29" spans="1:5" s="2" customFormat="1" ht="15.75" x14ac:dyDescent="0.2">
      <c r="A29" s="7" t="s">
        <v>14</v>
      </c>
      <c r="B29" s="25">
        <v>1097510.78</v>
      </c>
      <c r="C29" s="8"/>
      <c r="D29" s="9"/>
      <c r="E29" s="9"/>
    </row>
    <row r="30" spans="1:5" s="2" customFormat="1" ht="25.5" x14ac:dyDescent="0.2">
      <c r="A30" s="7" t="s">
        <v>28</v>
      </c>
      <c r="B30" s="25">
        <f>B27+B28-B29</f>
        <v>-655884.19000000006</v>
      </c>
      <c r="C30" s="8"/>
      <c r="D30" s="9"/>
      <c r="E30" s="9"/>
    </row>
    <row r="31" spans="1:5" s="2" customFormat="1" ht="12.75" x14ac:dyDescent="0.2">
      <c r="A31" s="8"/>
      <c r="B31" s="26"/>
      <c r="C31" s="8"/>
      <c r="D31" s="9"/>
      <c r="E31" s="9"/>
    </row>
    <row r="32" spans="1:5" s="2" customFormat="1" ht="14.25" x14ac:dyDescent="0.2">
      <c r="A32" s="6" t="s">
        <v>7</v>
      </c>
      <c r="B32" s="26"/>
      <c r="C32" s="8"/>
      <c r="D32" s="9"/>
      <c r="E32" s="9"/>
    </row>
    <row r="33" spans="1:5" s="2" customFormat="1" ht="12.75" x14ac:dyDescent="0.2">
      <c r="A33" s="12" t="s">
        <v>8</v>
      </c>
      <c r="B33" s="26"/>
      <c r="C33" s="8"/>
      <c r="D33" s="9"/>
      <c r="E33" s="9"/>
    </row>
    <row r="34" spans="1:5" s="2" customFormat="1" ht="12.75" x14ac:dyDescent="0.2">
      <c r="A34" s="8" t="s">
        <v>23</v>
      </c>
      <c r="B34" s="26">
        <v>2598.13</v>
      </c>
      <c r="C34" s="8"/>
      <c r="D34" s="9"/>
      <c r="E34" s="9"/>
    </row>
    <row r="35" spans="1:5" s="2" customFormat="1" ht="12.75" x14ac:dyDescent="0.2">
      <c r="A35" s="8" t="s">
        <v>10</v>
      </c>
      <c r="B35" s="26">
        <v>7669.2000000000025</v>
      </c>
      <c r="C35" s="8"/>
      <c r="D35" s="9"/>
      <c r="E35" s="9"/>
    </row>
    <row r="36" spans="1:5" s="2" customFormat="1" ht="12.75" x14ac:dyDescent="0.2">
      <c r="A36" s="8" t="s">
        <v>29</v>
      </c>
      <c r="B36" s="26">
        <f>B34-B35</f>
        <v>-5071.0700000000024</v>
      </c>
      <c r="C36" s="8"/>
      <c r="D36" s="9"/>
      <c r="E36" s="9"/>
    </row>
    <row r="37" spans="1:5" s="2" customFormat="1" ht="12.75" x14ac:dyDescent="0.2">
      <c r="A37" s="12" t="s">
        <v>9</v>
      </c>
      <c r="B37" s="26"/>
      <c r="C37" s="8"/>
      <c r="D37" s="9"/>
      <c r="E37" s="9"/>
    </row>
    <row r="38" spans="1:5" s="2" customFormat="1" ht="12.75" x14ac:dyDescent="0.2">
      <c r="A38" s="8" t="s">
        <v>23</v>
      </c>
      <c r="B38" s="26">
        <v>5797.1198999999979</v>
      </c>
      <c r="C38" s="8"/>
      <c r="D38" s="9"/>
      <c r="E38" s="9"/>
    </row>
    <row r="39" spans="1:5" s="2" customFormat="1" ht="12.75" x14ac:dyDescent="0.2">
      <c r="A39" s="8" t="s">
        <v>10</v>
      </c>
      <c r="B39" s="26">
        <v>997.87999999999988</v>
      </c>
      <c r="C39" s="8"/>
      <c r="D39" s="9"/>
      <c r="E39" s="9"/>
    </row>
    <row r="40" spans="1:5" s="2" customFormat="1" ht="12.75" x14ac:dyDescent="0.2">
      <c r="A40" s="8" t="s">
        <v>32</v>
      </c>
      <c r="B40" s="26">
        <f>B38-B39</f>
        <v>4799.2398999999978</v>
      </c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  <row r="86" spans="1:5" s="2" customFormat="1" ht="12.75" x14ac:dyDescent="0.2">
      <c r="A86" s="8"/>
      <c r="B86" s="24"/>
      <c r="C86" s="8"/>
      <c r="D86" s="9"/>
      <c r="E86" s="9"/>
    </row>
    <row r="87" spans="1:5" s="2" customFormat="1" ht="12.75" x14ac:dyDescent="0.2">
      <c r="A87" s="8"/>
      <c r="B87" s="24"/>
      <c r="C87" s="8"/>
      <c r="D87" s="9"/>
      <c r="E87" s="9"/>
    </row>
    <row r="88" spans="1:5" s="2" customFormat="1" ht="12.75" x14ac:dyDescent="0.2">
      <c r="A88" s="8"/>
      <c r="B88" s="24"/>
      <c r="C88" s="8"/>
      <c r="D88" s="9"/>
      <c r="E88" s="9"/>
    </row>
    <row r="89" spans="1:5" s="2" customFormat="1" ht="12.75" x14ac:dyDescent="0.2">
      <c r="A89" s="8"/>
      <c r="B89" s="24"/>
      <c r="C89" s="8"/>
      <c r="D89" s="9"/>
      <c r="E89" s="9"/>
    </row>
    <row r="90" spans="1:5" s="2" customFormat="1" ht="12.75" x14ac:dyDescent="0.2">
      <c r="A90" s="8"/>
      <c r="B90" s="24"/>
      <c r="C90" s="8"/>
      <c r="D90" s="9"/>
      <c r="E90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2023-02-20T07:32:31Z</cp:lastPrinted>
  <dcterms:created xsi:type="dcterms:W3CDTF">2023-02-17T07:00:39Z</dcterms:created>
  <dcterms:modified xsi:type="dcterms:W3CDTF">2023-02-22T04:21:14Z</dcterms:modified>
</cp:coreProperties>
</file>