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" l="1"/>
  <c r="E27" i="1"/>
  <c r="B43" i="1" l="1"/>
  <c r="B32" i="1" l="1"/>
  <c r="B38" i="1" l="1"/>
</calcChain>
</file>

<file path=xl/sharedStrings.xml><?xml version="1.0" encoding="utf-8"?>
<sst xmlns="http://schemas.openxmlformats.org/spreadsheetml/2006/main" count="70" uniqueCount="48">
  <si>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</si>
  <si>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</si>
  <si>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</si>
  <si>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</si>
  <si>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</si>
  <si>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</si>
  <si>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</si>
  <si>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</si>
  <si>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</si>
  <si>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</si>
  <si>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</si>
  <si>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</si>
  <si>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</si>
  <si>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</si>
  <si>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</si>
  <si>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</si>
  <si>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</si>
  <si>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</si>
  <si>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</si>
  <si>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</si>
  <si>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</si>
  <si>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</si>
  <si>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</si>
  <si>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</si>
  <si>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</si>
  <si>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</si>
  <si>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</si>
  <si>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</si>
  <si>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</si>
  <si>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Холодное водоснабжение</t>
  </si>
  <si>
    <t>м</t>
  </si>
  <si>
    <t>шт</t>
  </si>
  <si>
    <t>Замена стояков отопления, водоснабжения, водоотведения</t>
  </si>
  <si>
    <t>Установка ОДПУ ХВС</t>
  </si>
  <si>
    <t>Ремонт межпанельных швов</t>
  </si>
  <si>
    <t>Отчет о выполнении Договора управления МКД по адресу: г. Свирск, ул. Молодежная, 2А</t>
  </si>
  <si>
    <t>Монтаж освещения в подвале, установка розеток и светильников</t>
  </si>
  <si>
    <t>Восстановление теплоизоляции на трубопроводе отопления, установка байпасов на концевых участках трубопровода для промывки системы отопления (подвал)</t>
  </si>
  <si>
    <t>Установка кранов шаровых на подводках водоснабжения</t>
  </si>
  <si>
    <t xml:space="preserve">Замена светильников и фотореле </t>
  </si>
  <si>
    <t>Установка водосточных труб и отливов</t>
  </si>
  <si>
    <t>Утепление перекрытия потолочного вдоль наружной стены длиной 5,8м в 4 слоя, герметизация вентиляционной шахты монтажной пеной</t>
  </si>
  <si>
    <t>Армирование опалубка, заливка песчано-цементным раствором отверстий на площадках и входах 1 этажа</t>
  </si>
  <si>
    <t>м2</t>
  </si>
  <si>
    <t>Устройство пешеходной дорожки</t>
  </si>
  <si>
    <t>Демонтаж старого ограждения</t>
  </si>
  <si>
    <t>Разница к доначислению потребителям, руб</t>
  </si>
  <si>
    <t>Установка скамьи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</si>
</sst>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topLeftCell="A13" workbookViewId="0">
      <selection activeCell="A24" sqref="A24"/>
    </sheetView>
  </sheetViews>
  <sheetFormatPr defaultColWidth="9" defaultRowHeight="15" x14ac:dyDescent="0.25"/>
  <cols>
    <col min="1" max="1" width="34.625" style="13" customWidth="1"/>
    <col min="2" max="2" width="18.37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9" t="s">
        <v>35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 x14ac:dyDescent="0.25">
      <c r="D3" s="28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3.1813038708666355</v>
      </c>
      <c r="E5" s="18">
        <v>121799.4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2.9906276445698166</v>
      </c>
      <c r="E6" s="18">
        <v>114499.17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2.3784516533458704</v>
      </c>
      <c r="E7" s="18">
        <v>91061.4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0.59210468578592701</v>
      </c>
      <c r="E8" s="18">
        <v>22669.32</v>
      </c>
    </row>
    <row r="9" spans="1:9" s="2" customFormat="1" ht="15.75" x14ac:dyDescent="0.25">
      <c r="A9" s="31" t="s">
        <v>24</v>
      </c>
      <c r="B9" s="32"/>
      <c r="C9" s="32"/>
      <c r="D9" s="32"/>
      <c r="E9" s="33"/>
    </row>
    <row r="10" spans="1:9" s="2" customFormat="1" ht="63.75" x14ac:dyDescent="0.2">
      <c r="A10" s="20" t="s">
        <v>21</v>
      </c>
      <c r="B10" s="22" t="s">
        <v>25</v>
      </c>
      <c r="C10" s="17" t="s">
        <v>11</v>
      </c>
      <c r="D10" s="18">
        <v>7.2858901426108771</v>
      </c>
      <c r="E10" s="18">
        <v>278947.59000000003</v>
      </c>
    </row>
    <row r="11" spans="1:9" s="2" customFormat="1" ht="76.5" x14ac:dyDescent="0.2">
      <c r="A11" s="20" t="s">
        <v>19</v>
      </c>
      <c r="B11" s="22" t="s">
        <v>25</v>
      </c>
      <c r="C11" s="17" t="s">
        <v>11</v>
      </c>
      <c r="D11" s="18">
        <v>3.6228725905030554</v>
      </c>
      <c r="E11" s="18">
        <v>138705.29999999999</v>
      </c>
    </row>
    <row r="12" spans="1:9" s="2" customFormat="1" ht="76.5" x14ac:dyDescent="0.2">
      <c r="A12" s="20" t="s">
        <v>20</v>
      </c>
      <c r="B12" s="22" t="s">
        <v>25</v>
      </c>
      <c r="C12" s="17" t="s">
        <v>11</v>
      </c>
      <c r="D12" s="18">
        <v>1.9970968500235076</v>
      </c>
      <c r="E12" s="18">
        <v>76460.850000000006</v>
      </c>
    </row>
    <row r="13" spans="1:9" s="2" customFormat="1" ht="15.75" x14ac:dyDescent="0.25">
      <c r="A13" s="31" t="s">
        <v>23</v>
      </c>
      <c r="B13" s="32"/>
      <c r="C13" s="32"/>
      <c r="D13" s="32"/>
      <c r="E13" s="33"/>
    </row>
    <row r="14" spans="1:9" s="2" customFormat="1" ht="25.5" x14ac:dyDescent="0.2">
      <c r="A14" s="20" t="s">
        <v>36</v>
      </c>
      <c r="B14" s="22">
        <v>101</v>
      </c>
      <c r="C14" s="17" t="s">
        <v>30</v>
      </c>
      <c r="D14" s="18">
        <v>244.56455445544555</v>
      </c>
      <c r="E14" s="18">
        <v>24701.02</v>
      </c>
    </row>
    <row r="15" spans="1:9" s="2" customFormat="1" ht="51" x14ac:dyDescent="0.2">
      <c r="A15" s="20" t="s">
        <v>37</v>
      </c>
      <c r="B15" s="22">
        <v>4</v>
      </c>
      <c r="C15" s="17" t="s">
        <v>30</v>
      </c>
      <c r="D15" s="18">
        <v>718.43499999999995</v>
      </c>
      <c r="E15" s="18">
        <v>2873.74</v>
      </c>
    </row>
    <row r="16" spans="1:9" s="2" customFormat="1" ht="25.5" x14ac:dyDescent="0.2">
      <c r="A16" s="20" t="s">
        <v>32</v>
      </c>
      <c r="B16" s="22">
        <v>54.6</v>
      </c>
      <c r="C16" s="17" t="s">
        <v>30</v>
      </c>
      <c r="D16" s="18">
        <v>965.05183150183154</v>
      </c>
      <c r="E16" s="18">
        <v>52691.83</v>
      </c>
    </row>
    <row r="17" spans="1:5" s="2" customFormat="1" ht="25.5" x14ac:dyDescent="0.2">
      <c r="A17" s="20" t="s">
        <v>38</v>
      </c>
      <c r="B17" s="22">
        <v>4</v>
      </c>
      <c r="C17" s="17" t="s">
        <v>31</v>
      </c>
      <c r="D17" s="18">
        <v>606.42250000000001</v>
      </c>
      <c r="E17" s="18">
        <v>2425.69</v>
      </c>
    </row>
    <row r="18" spans="1:5" s="2" customFormat="1" ht="12.75" x14ac:dyDescent="0.2">
      <c r="A18" s="20" t="s">
        <v>33</v>
      </c>
      <c r="B18" s="22">
        <v>1</v>
      </c>
      <c r="C18" s="17" t="s">
        <v>31</v>
      </c>
      <c r="D18" s="18">
        <v>976.19</v>
      </c>
      <c r="E18" s="18">
        <v>976.19</v>
      </c>
    </row>
    <row r="19" spans="1:5" s="2" customFormat="1" ht="12.75" x14ac:dyDescent="0.2">
      <c r="A19" s="20" t="s">
        <v>39</v>
      </c>
      <c r="B19" s="22">
        <v>1</v>
      </c>
      <c r="C19" s="17" t="s">
        <v>31</v>
      </c>
      <c r="D19" s="18">
        <v>1308.0999999999999</v>
      </c>
      <c r="E19" s="18">
        <v>1308.0999999999999</v>
      </c>
    </row>
    <row r="20" spans="1:5" s="2" customFormat="1" ht="12.75" x14ac:dyDescent="0.2">
      <c r="A20" s="20" t="s">
        <v>40</v>
      </c>
      <c r="B20" s="22">
        <v>2.4</v>
      </c>
      <c r="C20" s="17" t="s">
        <v>30</v>
      </c>
      <c r="D20" s="18">
        <v>764.8416666666667</v>
      </c>
      <c r="E20" s="18">
        <v>1835.62</v>
      </c>
    </row>
    <row r="21" spans="1:5" s="2" customFormat="1" ht="51" x14ac:dyDescent="0.2">
      <c r="A21" s="20" t="s">
        <v>41</v>
      </c>
      <c r="B21" s="22">
        <v>5.8</v>
      </c>
      <c r="C21" s="17" t="s">
        <v>30</v>
      </c>
      <c r="D21" s="18">
        <v>2549.596551724138</v>
      </c>
      <c r="E21" s="18">
        <v>14787.66</v>
      </c>
    </row>
    <row r="22" spans="1:5" s="2" customFormat="1" ht="38.25" x14ac:dyDescent="0.2">
      <c r="A22" s="20" t="s">
        <v>42</v>
      </c>
      <c r="B22" s="22">
        <v>0.6</v>
      </c>
      <c r="C22" s="17" t="s">
        <v>43</v>
      </c>
      <c r="D22" s="18">
        <v>1040.2166666666667</v>
      </c>
      <c r="E22" s="18">
        <v>624.13</v>
      </c>
    </row>
    <row r="23" spans="1:5" s="2" customFormat="1" ht="12.75" x14ac:dyDescent="0.2">
      <c r="A23" s="20" t="s">
        <v>34</v>
      </c>
      <c r="B23" s="22">
        <v>36.700000000000003</v>
      </c>
      <c r="C23" s="17" t="s">
        <v>30</v>
      </c>
      <c r="D23" s="18">
        <v>653.96376021798358</v>
      </c>
      <c r="E23" s="18">
        <v>24000.47</v>
      </c>
    </row>
    <row r="24" spans="1:5" s="2" customFormat="1" ht="12.75" x14ac:dyDescent="0.2">
      <c r="A24" s="20" t="s">
        <v>47</v>
      </c>
      <c r="B24" s="22">
        <v>1</v>
      </c>
      <c r="C24" s="17" t="s">
        <v>31</v>
      </c>
      <c r="D24" s="18">
        <v>887.18</v>
      </c>
      <c r="E24" s="18">
        <v>887.18</v>
      </c>
    </row>
    <row r="25" spans="1:5" s="2" customFormat="1" ht="12.75" x14ac:dyDescent="0.2">
      <c r="A25" s="20" t="s">
        <v>44</v>
      </c>
      <c r="B25" s="22">
        <v>1</v>
      </c>
      <c r="C25" s="17" t="s">
        <v>31</v>
      </c>
      <c r="D25" s="18">
        <v>8466.82</v>
      </c>
      <c r="E25" s="18">
        <v>8466.82</v>
      </c>
    </row>
    <row r="26" spans="1:5" s="2" customFormat="1" ht="12.75" x14ac:dyDescent="0.2">
      <c r="A26" s="20" t="s">
        <v>45</v>
      </c>
      <c r="B26" s="22">
        <v>54</v>
      </c>
      <c r="C26" s="17" t="s">
        <v>30</v>
      </c>
      <c r="D26" s="18">
        <v>21.580370370370368</v>
      </c>
      <c r="E26" s="18">
        <v>1165.3399999999999</v>
      </c>
    </row>
    <row r="27" spans="1:5" s="2" customFormat="1" ht="12.75" x14ac:dyDescent="0.2">
      <c r="A27" s="10" t="s">
        <v>6</v>
      </c>
      <c r="B27" s="23"/>
      <c r="C27" s="10"/>
      <c r="D27" s="11"/>
      <c r="E27" s="11">
        <f>SUM(E5:E26)</f>
        <v>980886.81999999972</v>
      </c>
    </row>
    <row r="28" spans="1:5" s="2" customFormat="1" ht="12.75" x14ac:dyDescent="0.2">
      <c r="A28" s="8"/>
      <c r="B28" s="24"/>
      <c r="C28" s="8"/>
      <c r="D28" s="9"/>
      <c r="E28" s="9"/>
    </row>
    <row r="29" spans="1:5" s="2" customFormat="1" ht="25.5" x14ac:dyDescent="0.2">
      <c r="A29" s="7" t="s">
        <v>26</v>
      </c>
      <c r="B29" s="25">
        <v>-51205.83</v>
      </c>
      <c r="C29" s="8"/>
      <c r="D29" s="9"/>
      <c r="E29" s="9"/>
    </row>
    <row r="30" spans="1:5" s="2" customFormat="1" ht="15.75" x14ac:dyDescent="0.2">
      <c r="A30" s="7" t="s">
        <v>12</v>
      </c>
      <c r="B30" s="25">
        <v>940199.37</v>
      </c>
      <c r="C30" s="8"/>
      <c r="D30" s="9"/>
      <c r="E30" s="9"/>
    </row>
    <row r="31" spans="1:5" s="2" customFormat="1" ht="15.75" x14ac:dyDescent="0.2">
      <c r="A31" s="7" t="s">
        <v>13</v>
      </c>
      <c r="B31" s="25">
        <f>E27</f>
        <v>980886.81999999972</v>
      </c>
      <c r="C31" s="8"/>
      <c r="D31" s="9"/>
      <c r="E31" s="9"/>
    </row>
    <row r="32" spans="1:5" s="2" customFormat="1" ht="25.5" x14ac:dyDescent="0.2">
      <c r="A32" s="7" t="s">
        <v>27</v>
      </c>
      <c r="B32" s="25">
        <f>B29+B30-B31</f>
        <v>-91893.279999999679</v>
      </c>
      <c r="C32" s="8"/>
      <c r="D32" s="9"/>
      <c r="E32" s="9"/>
    </row>
    <row r="33" spans="1:5" s="2" customFormat="1" ht="12.75" x14ac:dyDescent="0.2">
      <c r="A33" s="8"/>
      <c r="B33" s="26"/>
      <c r="C33" s="8"/>
      <c r="D33" s="9"/>
      <c r="E33" s="9"/>
    </row>
    <row r="34" spans="1:5" s="2" customFormat="1" ht="14.25" x14ac:dyDescent="0.2">
      <c r="A34" s="6" t="s">
        <v>7</v>
      </c>
      <c r="B34" s="26"/>
      <c r="C34" s="8"/>
      <c r="D34" s="9"/>
      <c r="E34" s="9"/>
    </row>
    <row r="35" spans="1:5" s="2" customFormat="1" ht="12.75" x14ac:dyDescent="0.2">
      <c r="A35" s="12" t="s">
        <v>8</v>
      </c>
      <c r="B35" s="26"/>
      <c r="C35" s="8"/>
      <c r="D35" s="9"/>
      <c r="E35" s="9"/>
    </row>
    <row r="36" spans="1:5" s="2" customFormat="1" ht="12.75" x14ac:dyDescent="0.2">
      <c r="A36" s="8" t="s">
        <v>22</v>
      </c>
      <c r="B36" s="26">
        <v>1670.43</v>
      </c>
      <c r="C36" s="8"/>
      <c r="D36" s="9"/>
      <c r="E36" s="9"/>
    </row>
    <row r="37" spans="1:5" s="2" customFormat="1" ht="12.75" x14ac:dyDescent="0.2">
      <c r="A37" s="8" t="s">
        <v>9</v>
      </c>
      <c r="B37" s="26">
        <v>7315.0799999999981</v>
      </c>
      <c r="C37" s="8"/>
      <c r="D37" s="9"/>
      <c r="E37" s="9"/>
    </row>
    <row r="38" spans="1:5" s="2" customFormat="1" ht="12.75" x14ac:dyDescent="0.2">
      <c r="A38" s="8" t="s">
        <v>28</v>
      </c>
      <c r="B38" s="26">
        <f>B36-B37</f>
        <v>-5644.6499999999978</v>
      </c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12" t="s">
        <v>29</v>
      </c>
      <c r="B40" s="26"/>
      <c r="C40" s="8"/>
      <c r="D40" s="9"/>
      <c r="E40" s="9"/>
    </row>
    <row r="41" spans="1:5" s="2" customFormat="1" ht="12.75" x14ac:dyDescent="0.2">
      <c r="A41" s="8" t="s">
        <v>22</v>
      </c>
      <c r="B41" s="26">
        <v>3492.963829999997</v>
      </c>
      <c r="C41" s="8"/>
      <c r="D41" s="9"/>
      <c r="E41" s="9"/>
    </row>
    <row r="42" spans="1:5" s="2" customFormat="1" ht="12.75" x14ac:dyDescent="0.2">
      <c r="A42" s="8" t="s">
        <v>9</v>
      </c>
      <c r="B42" s="26">
        <v>1057.1799999999998</v>
      </c>
      <c r="C42" s="8"/>
      <c r="D42" s="9"/>
      <c r="E42" s="9"/>
    </row>
    <row r="43" spans="1:5" s="2" customFormat="1" ht="12.75" x14ac:dyDescent="0.2">
      <c r="A43" s="8" t="s">
        <v>46</v>
      </c>
      <c r="B43" s="26">
        <f>B41-B42</f>
        <v>2435.7838299999971</v>
      </c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  <row r="84" spans="1:5" s="2" customFormat="1" ht="12.75" x14ac:dyDescent="0.2">
      <c r="A84" s="8"/>
      <c r="B84" s="24"/>
      <c r="C84" s="8"/>
      <c r="D84" s="9"/>
      <c r="E84" s="9"/>
    </row>
    <row r="85" spans="1:5" s="2" customFormat="1" ht="12.75" x14ac:dyDescent="0.2">
      <c r="A85" s="8"/>
      <c r="B85" s="24"/>
      <c r="C85" s="8"/>
      <c r="D85" s="9"/>
      <c r="E85" s="9"/>
    </row>
    <row r="86" spans="1:5" s="2" customFormat="1" ht="12.75" x14ac:dyDescent="0.2">
      <c r="A86" s="8"/>
      <c r="B86" s="24"/>
      <c r="C86" s="8"/>
      <c r="D86" s="9"/>
      <c r="E86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2023-03-09T03:29:01Z</dcterms:modified>
</cp:coreProperties>
</file>