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B26" i="1" l="1"/>
  <c r="B38" i="1" l="1"/>
  <c r="B27" i="1" l="1"/>
  <c r="B33" i="1" l="1"/>
</calcChain>
</file>

<file path=xl/sharedStrings.xml><?xml version="1.0" encoding="utf-8"?>
<sst xmlns="http://schemas.openxmlformats.org/spreadsheetml/2006/main" count="60" uniqueCount="42">
  <si>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</si>
  <si>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</si>
  <si>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</si>
  <si>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</si>
  <si>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</si>
  <si>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</si>
  <si>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</si>
  <si>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</si>
  <si>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</si>
  <si>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</si>
  <si>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</si>
  <si>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</si>
  <si>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</si>
  <si>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</si>
  <si>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</si>
  <si>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</si>
  <si>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</si>
  <si>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</si>
  <si>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</si>
  <si>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</si>
  <si>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</si>
  <si>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</si>
  <si>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</si>
  <si>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</si>
  <si>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</si>
  <si>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</si>
  <si>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</si>
  <si>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</si>
  <si>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</si>
  <si>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</si>
  <si>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</si>
  <si>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</si>
  <si>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Замена кранов шаровых на подводках водоснабжения</t>
  </si>
  <si>
    <t>Установка ОДПУ ХВС</t>
  </si>
  <si>
    <t>Отчет о выполнении Договора управления МКД по адресу: г. Свирск, ул. Молодежная, 8</t>
  </si>
  <si>
    <t>Замена стояков отопления, водоснабжения, водоотведения</t>
  </si>
  <si>
    <t>Очистка центральной канализации</t>
  </si>
  <si>
    <t>Устранение течи по фановым стоякам (установление ремонтных муфт, герметизация стыков)</t>
  </si>
  <si>
    <t>Установка доводчика на подъездную дверь</t>
  </si>
  <si>
    <t>Замена светильников (подъезды)</t>
  </si>
  <si>
    <t>Замена пускателя на уличное освещение</t>
  </si>
  <si>
    <t>Разница к доначислению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</si>
</sst>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F32" sqref="F32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34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3.1700181066185831</v>
      </c>
      <c r="E5" s="18">
        <v>161655.6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2.9800177451288596</v>
      </c>
      <c r="E6" s="18">
        <v>151966.5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2.3700146339073078</v>
      </c>
      <c r="E7" s="18">
        <v>120859.29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0.46000183502894337</v>
      </c>
      <c r="E8" s="18">
        <v>23457.87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7.2600434130413722</v>
      </c>
      <c r="E10" s="18">
        <v>370227.12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3.6100221638721286</v>
      </c>
      <c r="E11" s="18">
        <v>184093.68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1.9900121460547016</v>
      </c>
      <c r="E12" s="18">
        <v>101481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25.5" x14ac:dyDescent="0.2">
      <c r="A14" s="20" t="s">
        <v>35</v>
      </c>
      <c r="B14" s="22">
        <v>39.6</v>
      </c>
      <c r="C14" s="17" t="s">
        <v>30</v>
      </c>
      <c r="D14" s="18">
        <v>929.67146464646453</v>
      </c>
      <c r="E14" s="18">
        <v>36814.99</v>
      </c>
    </row>
    <row r="15" spans="1:9" s="2" customFormat="1" ht="25.5" x14ac:dyDescent="0.2">
      <c r="A15" s="20" t="s">
        <v>32</v>
      </c>
      <c r="B15" s="22">
        <v>2</v>
      </c>
      <c r="C15" s="17" t="s">
        <v>31</v>
      </c>
      <c r="D15" s="18">
        <v>621.47500000000002</v>
      </c>
      <c r="E15" s="18">
        <v>1242.95</v>
      </c>
    </row>
    <row r="16" spans="1:9" s="2" customFormat="1" ht="12.75" x14ac:dyDescent="0.2">
      <c r="A16" s="20" t="s">
        <v>33</v>
      </c>
      <c r="B16" s="22">
        <v>1</v>
      </c>
      <c r="C16" s="17" t="s">
        <v>31</v>
      </c>
      <c r="D16" s="18">
        <v>646.41999999999996</v>
      </c>
      <c r="E16" s="18">
        <v>646.41999999999996</v>
      </c>
    </row>
    <row r="17" spans="1:5" s="2" customFormat="1" ht="12.75" x14ac:dyDescent="0.2">
      <c r="A17" s="20" t="s">
        <v>36</v>
      </c>
      <c r="B17" s="22">
        <v>3</v>
      </c>
      <c r="C17" s="17" t="s">
        <v>30</v>
      </c>
      <c r="D17" s="18">
        <v>146.37666666666667</v>
      </c>
      <c r="E17" s="18">
        <v>439.13</v>
      </c>
    </row>
    <row r="18" spans="1:5" s="2" customFormat="1" ht="38.25" x14ac:dyDescent="0.2">
      <c r="A18" s="20" t="s">
        <v>37</v>
      </c>
      <c r="B18" s="22">
        <v>4</v>
      </c>
      <c r="C18" s="17" t="s">
        <v>31</v>
      </c>
      <c r="D18" s="18">
        <v>1229.835</v>
      </c>
      <c r="E18" s="18">
        <v>4919.34</v>
      </c>
    </row>
    <row r="19" spans="1:5" s="2" customFormat="1" ht="12.75" x14ac:dyDescent="0.2">
      <c r="A19" s="20" t="s">
        <v>38</v>
      </c>
      <c r="B19" s="22">
        <v>1</v>
      </c>
      <c r="C19" s="17" t="s">
        <v>31</v>
      </c>
      <c r="D19" s="18">
        <v>2437.9499999999998</v>
      </c>
      <c r="E19" s="18">
        <v>2437.9499999999998</v>
      </c>
    </row>
    <row r="20" spans="1:5" s="2" customFormat="1" ht="12.75" x14ac:dyDescent="0.2">
      <c r="A20" s="20" t="s">
        <v>39</v>
      </c>
      <c r="B20" s="22">
        <v>7</v>
      </c>
      <c r="C20" s="17" t="s">
        <v>31</v>
      </c>
      <c r="D20" s="18">
        <v>1090.0985714285714</v>
      </c>
      <c r="E20" s="18">
        <v>7630.69</v>
      </c>
    </row>
    <row r="21" spans="1:5" s="2" customFormat="1" ht="12.75" x14ac:dyDescent="0.2">
      <c r="A21" s="20" t="s">
        <v>40</v>
      </c>
      <c r="B21" s="22">
        <v>1</v>
      </c>
      <c r="C21" s="17" t="s">
        <v>31</v>
      </c>
      <c r="D21" s="18">
        <v>2121.66</v>
      </c>
      <c r="E21" s="18">
        <v>2121.66</v>
      </c>
    </row>
    <row r="22" spans="1:5" s="2" customFormat="1" ht="12.75" x14ac:dyDescent="0.2">
      <c r="A22" s="10" t="s">
        <v>6</v>
      </c>
      <c r="B22" s="23"/>
      <c r="C22" s="10"/>
      <c r="D22" s="11"/>
      <c r="E22" s="11">
        <f>SUM(E5:E21)</f>
        <v>1169994.1899999995</v>
      </c>
    </row>
    <row r="23" spans="1:5" s="2" customFormat="1" ht="12.75" x14ac:dyDescent="0.2">
      <c r="A23" s="8"/>
      <c r="B23" s="24"/>
      <c r="C23" s="8"/>
      <c r="D23" s="9"/>
      <c r="E23" s="9"/>
    </row>
    <row r="24" spans="1:5" s="2" customFormat="1" ht="25.5" x14ac:dyDescent="0.2">
      <c r="A24" s="7" t="s">
        <v>26</v>
      </c>
      <c r="B24" s="25">
        <v>31960.93</v>
      </c>
      <c r="C24" s="8"/>
      <c r="D24" s="9"/>
      <c r="E24" s="9"/>
    </row>
    <row r="25" spans="1:5" s="2" customFormat="1" ht="15.75" x14ac:dyDescent="0.2">
      <c r="A25" s="7" t="s">
        <v>12</v>
      </c>
      <c r="B25" s="25">
        <v>1241229.69</v>
      </c>
      <c r="C25" s="8"/>
      <c r="D25" s="9"/>
      <c r="E25" s="9"/>
    </row>
    <row r="26" spans="1:5" s="2" customFormat="1" ht="15.75" x14ac:dyDescent="0.2">
      <c r="A26" s="7" t="s">
        <v>13</v>
      </c>
      <c r="B26" s="25">
        <f>E22</f>
        <v>1169994.1899999995</v>
      </c>
      <c r="C26" s="8"/>
      <c r="D26" s="9"/>
      <c r="E26" s="9"/>
    </row>
    <row r="27" spans="1:5" s="2" customFormat="1" ht="25.5" x14ac:dyDescent="0.2">
      <c r="A27" s="7" t="s">
        <v>27</v>
      </c>
      <c r="B27" s="25">
        <f>B24+B25-B26</f>
        <v>103196.4300000004</v>
      </c>
      <c r="C27" s="8"/>
      <c r="D27" s="9"/>
      <c r="E27" s="9"/>
    </row>
    <row r="28" spans="1:5" s="2" customFormat="1" ht="12.75" x14ac:dyDescent="0.2">
      <c r="A28" s="8"/>
      <c r="B28" s="26"/>
      <c r="C28" s="8"/>
      <c r="D28" s="9"/>
      <c r="E28" s="9"/>
    </row>
    <row r="29" spans="1:5" s="2" customFormat="1" ht="14.25" x14ac:dyDescent="0.2">
      <c r="A29" s="6" t="s">
        <v>7</v>
      </c>
      <c r="B29" s="26"/>
      <c r="C29" s="8"/>
      <c r="D29" s="9"/>
      <c r="E29" s="9"/>
    </row>
    <row r="30" spans="1:5" s="2" customFormat="1" ht="12.75" x14ac:dyDescent="0.2">
      <c r="A30" s="12" t="s">
        <v>8</v>
      </c>
      <c r="B30" s="26"/>
      <c r="C30" s="8"/>
      <c r="D30" s="9"/>
      <c r="E30" s="9"/>
    </row>
    <row r="31" spans="1:5" s="2" customFormat="1" ht="12.75" x14ac:dyDescent="0.2">
      <c r="A31" s="8" t="s">
        <v>22</v>
      </c>
      <c r="B31" s="26">
        <v>12086.900000000001</v>
      </c>
      <c r="C31" s="8"/>
      <c r="D31" s="9"/>
      <c r="E31" s="9"/>
    </row>
    <row r="32" spans="1:5" s="2" customFormat="1" ht="12.75" x14ac:dyDescent="0.2">
      <c r="A32" s="8" t="s">
        <v>9</v>
      </c>
      <c r="B32" s="26">
        <v>10255.58</v>
      </c>
      <c r="C32" s="8"/>
      <c r="D32" s="9"/>
      <c r="E32" s="9"/>
    </row>
    <row r="33" spans="1:5" s="2" customFormat="1" ht="12.75" x14ac:dyDescent="0.2">
      <c r="A33" s="8" t="s">
        <v>41</v>
      </c>
      <c r="B33" s="26">
        <f>B31-B32</f>
        <v>1831.3200000000015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12" t="s">
        <v>29</v>
      </c>
      <c r="B35" s="26"/>
      <c r="C35" s="8"/>
      <c r="D35" s="9"/>
      <c r="E35" s="9"/>
    </row>
    <row r="36" spans="1:5" s="2" customFormat="1" ht="12.75" x14ac:dyDescent="0.2">
      <c r="A36" s="8" t="s">
        <v>22</v>
      </c>
      <c r="B36" s="26">
        <v>616.42113999999674</v>
      </c>
      <c r="C36" s="8"/>
      <c r="D36" s="9"/>
      <c r="E36" s="9"/>
    </row>
    <row r="37" spans="1:5" s="2" customFormat="1" ht="12.75" x14ac:dyDescent="0.2">
      <c r="A37" s="8" t="s">
        <v>9</v>
      </c>
      <c r="B37" s="26">
        <v>1612.7099999999996</v>
      </c>
      <c r="C37" s="8"/>
      <c r="D37" s="9"/>
      <c r="E37" s="9"/>
    </row>
    <row r="38" spans="1:5" s="2" customFormat="1" ht="12.75" x14ac:dyDescent="0.2">
      <c r="A38" s="8" t="s">
        <v>28</v>
      </c>
      <c r="B38" s="26">
        <f>B36-B37</f>
        <v>-996.28886000000284</v>
      </c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2023-03-07T06:37:32Z</dcterms:modified>
</cp:coreProperties>
</file>