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21" i="1" l="1"/>
  <c r="B27" i="1" l="1"/>
</calcChain>
</file>

<file path=xl/sharedStrings.xml><?xml version="1.0" encoding="utf-8"?>
<sst xmlns="http://schemas.openxmlformats.org/spreadsheetml/2006/main" count="42" uniqueCount="32">
  <si>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</si>
  <si>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</si>
  <si>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</si>
  <si>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</si>
  <si>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</si>
  <si>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</si>
  <si>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</si>
  <si>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</si>
  <si>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</si>
  <si>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</si>
  <si>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</si>
  <si>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</si>
  <si>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</si>
  <si>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</si>
  <si>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</si>
  <si>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</si>
  <si>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</si>
  <si>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</si>
  <si>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</si>
  <si>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</si>
  <si>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</si>
  <si>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</si>
  <si>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</si>
  <si>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</si>
  <si>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</si>
  <si>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</si>
  <si>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</si>
  <si>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</si>
  <si>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м</t>
  </si>
  <si>
    <t>Отчет о выполнении Договора управления МКД по адресу: г. Свирск, ул. Лермонтова, 7</t>
  </si>
  <si>
    <t>Устранение течи по фановому стояку: замена отливов, герметизация стыков отливов с шифером и фановым стояком</t>
  </si>
  <si>
    <t>Разница к возврату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</si>
</sst>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topLeftCell="A7" workbookViewId="0">
      <selection activeCell="C24" sqref="C24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29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3.1783405534607714</v>
      </c>
      <c r="E5" s="18">
        <v>17034.5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2.9816750759316517</v>
      </c>
      <c r="E6" s="18">
        <v>15980.46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2.3549965127968511</v>
      </c>
      <c r="E7" s="18">
        <v>12621.74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3.1700077765012153</v>
      </c>
      <c r="E8" s="18">
        <v>16989.84</v>
      </c>
    </row>
    <row r="9" spans="1:9" s="2" customFormat="1" ht="15.75" x14ac:dyDescent="0.25">
      <c r="A9" s="30" t="s">
        <v>24</v>
      </c>
      <c r="B9" s="31"/>
      <c r="C9" s="31"/>
      <c r="D9" s="31"/>
      <c r="E9" s="32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7.3833478907195316</v>
      </c>
      <c r="E10" s="18">
        <v>39571.480000000003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3.9283427229365526</v>
      </c>
      <c r="E11" s="18">
        <v>21054.18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2.1183389301734357</v>
      </c>
      <c r="E12" s="18">
        <v>11353.36</v>
      </c>
    </row>
    <row r="13" spans="1:9" s="2" customFormat="1" ht="15.75" x14ac:dyDescent="0.25">
      <c r="A13" s="30" t="s">
        <v>23</v>
      </c>
      <c r="B13" s="31"/>
      <c r="C13" s="31"/>
      <c r="D13" s="31"/>
      <c r="E13" s="32"/>
    </row>
    <row r="14" spans="1:9" s="2" customFormat="1" ht="38.25" x14ac:dyDescent="0.2">
      <c r="A14" s="20" t="s">
        <v>30</v>
      </c>
      <c r="B14" s="22">
        <v>2.4</v>
      </c>
      <c r="C14" s="17" t="s">
        <v>28</v>
      </c>
      <c r="D14" s="18">
        <v>2777.0041666666671</v>
      </c>
      <c r="E14" s="18">
        <v>6664.81</v>
      </c>
    </row>
    <row r="15" spans="1:9" s="2" customFormat="1" ht="12.75" x14ac:dyDescent="0.2">
      <c r="A15" s="20"/>
      <c r="B15" s="22"/>
      <c r="C15" s="17"/>
      <c r="D15" s="18"/>
      <c r="E15" s="18"/>
    </row>
    <row r="16" spans="1:9" s="2" customFormat="1" ht="12.75" x14ac:dyDescent="0.2">
      <c r="A16" s="10" t="s">
        <v>6</v>
      </c>
      <c r="B16" s="23"/>
      <c r="C16" s="10"/>
      <c r="D16" s="11"/>
      <c r="E16" s="11">
        <f>SUM(E5:E15)</f>
        <v>141270.37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26</v>
      </c>
      <c r="B18" s="25">
        <v>-55479.19</v>
      </c>
      <c r="C18" s="8"/>
      <c r="D18" s="9"/>
      <c r="E18" s="9"/>
    </row>
    <row r="19" spans="1:5" s="2" customFormat="1" ht="15.75" x14ac:dyDescent="0.2">
      <c r="A19" s="7" t="s">
        <v>12</v>
      </c>
      <c r="B19" s="25">
        <v>148808.28</v>
      </c>
      <c r="C19" s="8"/>
      <c r="D19" s="9"/>
      <c r="E19" s="9"/>
    </row>
    <row r="20" spans="1:5" s="2" customFormat="1" ht="15.75" x14ac:dyDescent="0.2">
      <c r="A20" s="7" t="s">
        <v>13</v>
      </c>
      <c r="B20" s="25">
        <f>E16</f>
        <v>141270.37</v>
      </c>
      <c r="C20" s="8"/>
      <c r="D20" s="9"/>
      <c r="E20" s="9"/>
    </row>
    <row r="21" spans="1:5" s="2" customFormat="1" ht="25.5" x14ac:dyDescent="0.2">
      <c r="A21" s="7" t="s">
        <v>27</v>
      </c>
      <c r="B21" s="25">
        <f>B18+B19-B20</f>
        <v>-47941.279999999999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7</v>
      </c>
      <c r="B23" s="26"/>
      <c r="C23" s="8"/>
      <c r="D23" s="9"/>
      <c r="E23" s="9"/>
    </row>
    <row r="24" spans="1:5" s="2" customFormat="1" ht="12.75" x14ac:dyDescent="0.2">
      <c r="A24" s="12" t="s">
        <v>8</v>
      </c>
      <c r="B24" s="26"/>
      <c r="C24" s="8"/>
      <c r="D24" s="9"/>
      <c r="E24" s="9"/>
    </row>
    <row r="25" spans="1:5" s="2" customFormat="1" ht="12.75" x14ac:dyDescent="0.2">
      <c r="A25" s="8" t="s">
        <v>22</v>
      </c>
      <c r="B25" s="26">
        <v>772.45</v>
      </c>
      <c r="C25" s="8"/>
      <c r="D25" s="9"/>
      <c r="E25" s="9"/>
    </row>
    <row r="26" spans="1:5" s="2" customFormat="1" ht="12.75" x14ac:dyDescent="0.2">
      <c r="A26" s="8" t="s">
        <v>9</v>
      </c>
      <c r="B26" s="26">
        <v>1455.8000000000002</v>
      </c>
      <c r="C26" s="8"/>
      <c r="D26" s="9"/>
      <c r="E26" s="9"/>
    </row>
    <row r="27" spans="1:5" s="2" customFormat="1" ht="12.75" x14ac:dyDescent="0.2">
      <c r="A27" s="8" t="s">
        <v>31</v>
      </c>
      <c r="B27" s="26">
        <f>B25-B26</f>
        <v>-683.35000000000014</v>
      </c>
      <c r="C27" s="8"/>
      <c r="D27" s="9"/>
      <c r="E27" s="9"/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12.75" x14ac:dyDescent="0.2">
      <c r="A29" s="8"/>
      <c r="B29" s="24"/>
      <c r="C29" s="8"/>
      <c r="D29" s="9"/>
      <c r="E29" s="9"/>
    </row>
    <row r="30" spans="1:5" s="2" customFormat="1" ht="12.75" x14ac:dyDescent="0.2">
      <c r="A30" s="8"/>
      <c r="B30" s="24"/>
      <c r="C30" s="8"/>
      <c r="D30" s="9"/>
      <c r="E30" s="9"/>
    </row>
    <row r="31" spans="1:5" s="2" customFormat="1" ht="12.75" x14ac:dyDescent="0.2">
      <c r="A31" s="8"/>
      <c r="B31" s="24"/>
      <c r="C31" s="8"/>
      <c r="D31" s="9"/>
      <c r="E31" s="9"/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2023-02-28T00:32:41Z</dcterms:modified>
</cp:coreProperties>
</file>