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B20" i="1" l="1"/>
  <c r="B21" i="1" l="1"/>
  <c r="B31" i="1" l="1"/>
  <c r="B27" i="1"/>
</calcChain>
</file>

<file path=xl/sharedStrings.xml><?xml version="1.0" encoding="utf-8"?>
<sst xmlns="http://schemas.openxmlformats.org/spreadsheetml/2006/main" count="46" uniqueCount="33">
  <si>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</si>
  <si>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</si>
  <si>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</si>
  <si>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</si>
  <si>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</si>
  <si>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</si>
  <si>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</si>
  <si>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</si>
  <si>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</si>
  <si>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</si>
  <si>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</si>
  <si>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</si>
  <si>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</si>
  <si>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</si>
  <si>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</si>
  <si>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</si>
  <si>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</si>
  <si>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</si>
  <si>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</si>
  <si>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</si>
  <si>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</si>
  <si>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</si>
  <si>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</si>
  <si>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</si>
  <si>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</si>
  <si>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</si>
  <si>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</si>
  <si>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</si>
  <si>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</si>
  <si>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</si>
  <si>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Разница к возврату потребителям, руб</t>
  </si>
  <si>
    <t>Отчет о выполнении Договора управления МКД по адресу: г. Свирск, ул. Ленина, 17</t>
  </si>
  <si>
    <t>Замена светильника (2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</si>
</sst>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B11" sqref="B11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31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3.1676354646255303</v>
      </c>
      <c r="E5" s="18">
        <v>20028.330000000002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2.9777750022949356</v>
      </c>
      <c r="E6" s="18">
        <v>18827.88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2.3682287352778961</v>
      </c>
      <c r="E7" s="18">
        <v>14973.84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3.1576383137038615</v>
      </c>
      <c r="E8" s="18">
        <v>19965.12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7.2545817881390278</v>
      </c>
      <c r="E10" s="18">
        <v>45869.279999999999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3.8970953506474704</v>
      </c>
      <c r="E11" s="18">
        <v>24640.560000000001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2.1384128823866133</v>
      </c>
      <c r="E12" s="18">
        <v>13520.76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12.75" x14ac:dyDescent="0.2">
      <c r="A14" s="20" t="s">
        <v>32</v>
      </c>
      <c r="B14" s="22">
        <v>1</v>
      </c>
      <c r="C14" s="17" t="s">
        <v>29</v>
      </c>
      <c r="D14" s="18">
        <v>657.77</v>
      </c>
      <c r="E14" s="18">
        <v>657.77</v>
      </c>
    </row>
    <row r="15" spans="1:9" s="2" customFormat="1" ht="12.75" x14ac:dyDescent="0.2">
      <c r="A15" s="20"/>
      <c r="B15" s="22"/>
      <c r="C15" s="17"/>
      <c r="D15" s="18"/>
      <c r="E15" s="18"/>
    </row>
    <row r="16" spans="1:9" s="2" customFormat="1" ht="12.75" x14ac:dyDescent="0.2">
      <c r="A16" s="10" t="s">
        <v>6</v>
      </c>
      <c r="B16" s="23"/>
      <c r="C16" s="10"/>
      <c r="D16" s="11"/>
      <c r="E16" s="11">
        <f>SUM(E5:E15)</f>
        <v>158483.54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27</v>
      </c>
      <c r="B18" s="25">
        <v>2901.7400000000098</v>
      </c>
      <c r="C18" s="8"/>
      <c r="D18" s="9"/>
      <c r="E18" s="9"/>
    </row>
    <row r="19" spans="1:5" s="2" customFormat="1" ht="15.75" x14ac:dyDescent="0.2">
      <c r="A19" s="7" t="s">
        <v>13</v>
      </c>
      <c r="B19" s="25">
        <v>175642.89</v>
      </c>
      <c r="C19" s="8"/>
      <c r="D19" s="9"/>
      <c r="E19" s="9"/>
    </row>
    <row r="20" spans="1:5" s="2" customFormat="1" ht="15.75" x14ac:dyDescent="0.2">
      <c r="A20" s="7" t="s">
        <v>14</v>
      </c>
      <c r="B20" s="25">
        <f>E16</f>
        <v>158483.54</v>
      </c>
      <c r="C20" s="8"/>
      <c r="D20" s="9"/>
      <c r="E20" s="9"/>
    </row>
    <row r="21" spans="1:5" s="2" customFormat="1" ht="25.5" x14ac:dyDescent="0.2">
      <c r="A21" s="7" t="s">
        <v>28</v>
      </c>
      <c r="B21" s="25">
        <f>B18+B19-B20</f>
        <v>20061.090000000026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7</v>
      </c>
      <c r="B23" s="26"/>
      <c r="C23" s="8"/>
      <c r="D23" s="9"/>
      <c r="E23" s="9"/>
    </row>
    <row r="24" spans="1:5" s="2" customFormat="1" ht="12.75" x14ac:dyDescent="0.2">
      <c r="A24" s="12" t="s">
        <v>8</v>
      </c>
      <c r="B24" s="26"/>
      <c r="C24" s="8"/>
      <c r="D24" s="9"/>
      <c r="E24" s="9"/>
    </row>
    <row r="25" spans="1:5" s="2" customFormat="1" ht="12.75" x14ac:dyDescent="0.2">
      <c r="A25" s="8" t="s">
        <v>23</v>
      </c>
      <c r="B25" s="26">
        <v>635.70000000000005</v>
      </c>
      <c r="C25" s="8"/>
      <c r="D25" s="9"/>
      <c r="E25" s="9"/>
    </row>
    <row r="26" spans="1:5" s="2" customFormat="1" ht="12.75" x14ac:dyDescent="0.2">
      <c r="A26" s="8" t="s">
        <v>10</v>
      </c>
      <c r="B26" s="26">
        <v>1630.93</v>
      </c>
      <c r="C26" s="8"/>
      <c r="D26" s="9"/>
      <c r="E26" s="9"/>
    </row>
    <row r="27" spans="1:5" s="2" customFormat="1" ht="12.75" x14ac:dyDescent="0.2">
      <c r="A27" s="8" t="s">
        <v>30</v>
      </c>
      <c r="B27" s="26">
        <f>B25-B26</f>
        <v>-995.23</v>
      </c>
      <c r="C27" s="8"/>
      <c r="D27" s="9"/>
      <c r="E27" s="9"/>
    </row>
    <row r="28" spans="1:5" s="2" customFormat="1" ht="12.75" x14ac:dyDescent="0.2">
      <c r="A28" s="12" t="s">
        <v>9</v>
      </c>
      <c r="B28" s="26"/>
      <c r="C28" s="8"/>
      <c r="D28" s="9"/>
      <c r="E28" s="9"/>
    </row>
    <row r="29" spans="1:5" s="2" customFormat="1" ht="12.75" x14ac:dyDescent="0.2">
      <c r="A29" s="8" t="s">
        <v>23</v>
      </c>
      <c r="B29" s="26">
        <v>55.570000000000164</v>
      </c>
      <c r="C29" s="8"/>
      <c r="D29" s="9"/>
      <c r="E29" s="9"/>
    </row>
    <row r="30" spans="1:5" s="2" customFormat="1" ht="12.75" x14ac:dyDescent="0.2">
      <c r="A30" s="8" t="s">
        <v>10</v>
      </c>
      <c r="B30" s="26">
        <v>221.8</v>
      </c>
      <c r="C30" s="8"/>
      <c r="D30" s="9"/>
      <c r="E30" s="9"/>
    </row>
    <row r="31" spans="1:5" s="2" customFormat="1" ht="12.75" x14ac:dyDescent="0.2">
      <c r="A31" s="8" t="s">
        <v>30</v>
      </c>
      <c r="B31" s="26">
        <f>B29-B30</f>
        <v>-166.22999999999985</v>
      </c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2023-02-27T04:45:31Z</dcterms:modified>
</cp:coreProperties>
</file>