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B23" i="1" l="1"/>
  <c r="B35" i="1" l="1"/>
  <c r="B24" i="1" l="1"/>
  <c r="B30" i="1" l="1"/>
</calcChain>
</file>

<file path=xl/sharedStrings.xml><?xml version="1.0" encoding="utf-8"?>
<sst xmlns="http://schemas.openxmlformats.org/spreadsheetml/2006/main" count="54" uniqueCount="40">
  <si>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</si>
  <si>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</si>
  <si>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</si>
  <si>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</si>
  <si>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</si>
  <si>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</si>
  <si>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</si>
  <si>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</si>
  <si>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</si>
  <si>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</si>
  <si>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</si>
  <si>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</si>
  <si>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</si>
  <si>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</si>
  <si>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</si>
  <si>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</si>
  <si>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</si>
  <si>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</si>
  <si>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</si>
  <si>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</si>
  <si>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</si>
  <si>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</si>
  <si>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</si>
  <si>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</si>
  <si>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</si>
  <si>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</si>
  <si>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</si>
  <si>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</si>
  <si>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</si>
  <si>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</si>
  <si>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Разница к возврату потребителям, руб</t>
  </si>
  <si>
    <t>Разница к доначислению потребителям, руб</t>
  </si>
  <si>
    <t>Отчет о выполнении Договора управления МКД по адресу: г. Свирск, ул. Тимирязева, 12</t>
  </si>
  <si>
    <t>Ремонт стены в подвальном помещении</t>
  </si>
  <si>
    <t>м2</t>
  </si>
  <si>
    <t>Установка и закрепление канализационной трубы (подвал)</t>
  </si>
  <si>
    <t>м</t>
  </si>
  <si>
    <t>Прокладка трубопроводов стояков системы отопления трубой, установка кранов шаровых, спускников концевых (подвал)</t>
  </si>
  <si>
    <t>Замена участка трубопровода канализации (1 подъезд, подвал)</t>
  </si>
  <si>
    <t>Установка крана шарового ППР д 20 на перемычку (кв.8)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</si>
</sst>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topLeftCell="A16" workbookViewId="0">
      <selection activeCell="B23" sqref="B23"/>
    </sheetView>
  </sheetViews>
  <sheetFormatPr defaultColWidth="9" defaultRowHeight="15" x14ac:dyDescent="0.25"/>
  <cols>
    <col min="1" max="1" width="36.1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3.3349990104888181</v>
      </c>
      <c r="E5" s="18">
        <v>20222.099999999999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3.1375123688897681</v>
      </c>
      <c r="E6" s="18">
        <v>19024.62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2.5024985157332278</v>
      </c>
      <c r="E7" s="18">
        <v>15174.15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3.310008905600633</v>
      </c>
      <c r="E8" s="18">
        <v>20070.57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51" x14ac:dyDescent="0.2">
      <c r="A10" s="20" t="s">
        <v>21</v>
      </c>
      <c r="B10" s="22" t="s">
        <v>25</v>
      </c>
      <c r="C10" s="17" t="s">
        <v>11</v>
      </c>
      <c r="D10" s="18">
        <v>7.6000049475559068</v>
      </c>
      <c r="E10" s="18">
        <v>46083.39</v>
      </c>
    </row>
    <row r="11" spans="1:9" s="2" customFormat="1" ht="63.75" x14ac:dyDescent="0.2">
      <c r="A11" s="20" t="s">
        <v>19</v>
      </c>
      <c r="B11" s="22" t="s">
        <v>25</v>
      </c>
      <c r="C11" s="17" t="s">
        <v>11</v>
      </c>
      <c r="D11" s="18">
        <v>4.0975014842667727</v>
      </c>
      <c r="E11" s="18">
        <v>24845.61</v>
      </c>
    </row>
    <row r="12" spans="1:9" s="2" customFormat="1" ht="63.75" x14ac:dyDescent="0.2">
      <c r="A12" s="20" t="s">
        <v>20</v>
      </c>
      <c r="B12" s="22" t="s">
        <v>25</v>
      </c>
      <c r="C12" s="17" t="s">
        <v>11</v>
      </c>
      <c r="D12" s="18">
        <v>2.2624975262220461</v>
      </c>
      <c r="E12" s="18">
        <v>13718.88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33</v>
      </c>
      <c r="B14" s="22">
        <v>14.5</v>
      </c>
      <c r="C14" s="17" t="s">
        <v>34</v>
      </c>
      <c r="D14" s="18">
        <v>10376.135172413793</v>
      </c>
      <c r="E14" s="18">
        <v>150453.96</v>
      </c>
    </row>
    <row r="15" spans="1:9" s="2" customFormat="1" ht="25.5" x14ac:dyDescent="0.2">
      <c r="A15" s="20" t="s">
        <v>35</v>
      </c>
      <c r="B15" s="22">
        <v>2</v>
      </c>
      <c r="C15" s="17" t="s">
        <v>36</v>
      </c>
      <c r="D15" s="18">
        <v>945.46500000000003</v>
      </c>
      <c r="E15" s="18">
        <v>1890.93</v>
      </c>
    </row>
    <row r="16" spans="1:9" s="2" customFormat="1" ht="38.25" x14ac:dyDescent="0.2">
      <c r="A16" s="20" t="s">
        <v>37</v>
      </c>
      <c r="B16" s="22">
        <v>13</v>
      </c>
      <c r="C16" s="17" t="s">
        <v>36</v>
      </c>
      <c r="D16" s="18">
        <v>1055.9223076923076</v>
      </c>
      <c r="E16" s="18">
        <v>13726.99</v>
      </c>
    </row>
    <row r="17" spans="1:5" s="2" customFormat="1" ht="25.5" x14ac:dyDescent="0.2">
      <c r="A17" s="20" t="s">
        <v>38</v>
      </c>
      <c r="B17" s="22">
        <v>12.5</v>
      </c>
      <c r="C17" s="17" t="s">
        <v>36</v>
      </c>
      <c r="D17" s="18">
        <v>1313.4016000000001</v>
      </c>
      <c r="E17" s="18">
        <v>16417.52</v>
      </c>
    </row>
    <row r="18" spans="1:5" s="2" customFormat="1" ht="25.5" x14ac:dyDescent="0.2">
      <c r="A18" s="20" t="s">
        <v>39</v>
      </c>
      <c r="B18" s="22">
        <v>1</v>
      </c>
      <c r="C18" s="17" t="s">
        <v>29</v>
      </c>
      <c r="D18" s="18">
        <v>626.79</v>
      </c>
      <c r="E18" s="18">
        <v>626.79</v>
      </c>
    </row>
    <row r="19" spans="1:5" s="2" customFormat="1" ht="12.75" x14ac:dyDescent="0.2">
      <c r="A19" s="10" t="s">
        <v>6</v>
      </c>
      <c r="B19" s="23"/>
      <c r="C19" s="10"/>
      <c r="D19" s="11"/>
      <c r="E19" s="11">
        <f>SUM(E5:E18)</f>
        <v>342255.51</v>
      </c>
    </row>
    <row r="20" spans="1:5" s="2" customFormat="1" ht="12.75" x14ac:dyDescent="0.2">
      <c r="A20" s="8"/>
      <c r="B20" s="24"/>
      <c r="C20" s="8"/>
      <c r="D20" s="9"/>
      <c r="E20" s="9"/>
    </row>
    <row r="21" spans="1:5" s="2" customFormat="1" ht="25.5" x14ac:dyDescent="0.2">
      <c r="A21" s="7" t="s">
        <v>26</v>
      </c>
      <c r="B21" s="25">
        <v>-269457.52</v>
      </c>
      <c r="C21" s="8"/>
      <c r="D21" s="9"/>
      <c r="E21" s="9"/>
    </row>
    <row r="22" spans="1:5" s="2" customFormat="1" ht="15.75" x14ac:dyDescent="0.2">
      <c r="A22" s="7" t="s">
        <v>12</v>
      </c>
      <c r="B22" s="25">
        <v>176678.37</v>
      </c>
      <c r="C22" s="8"/>
      <c r="D22" s="9"/>
      <c r="E22" s="9"/>
    </row>
    <row r="23" spans="1:5" s="2" customFormat="1" ht="15.75" x14ac:dyDescent="0.2">
      <c r="A23" s="7" t="s">
        <v>13</v>
      </c>
      <c r="B23" s="25">
        <f>E19</f>
        <v>342255.51</v>
      </c>
      <c r="C23" s="8"/>
      <c r="D23" s="9"/>
      <c r="E23" s="9"/>
    </row>
    <row r="24" spans="1:5" s="2" customFormat="1" ht="25.5" x14ac:dyDescent="0.2">
      <c r="A24" s="7" t="s">
        <v>27</v>
      </c>
      <c r="B24" s="25">
        <f>B21+B22-B23</f>
        <v>-435034.66000000003</v>
      </c>
      <c r="C24" s="8"/>
      <c r="D24" s="9"/>
      <c r="E24" s="9"/>
    </row>
    <row r="25" spans="1:5" s="2" customFormat="1" ht="12.75" x14ac:dyDescent="0.2">
      <c r="A25" s="8"/>
      <c r="B25" s="26"/>
      <c r="C25" s="8"/>
      <c r="D25" s="9"/>
      <c r="E25" s="9"/>
    </row>
    <row r="26" spans="1:5" s="2" customFormat="1" ht="14.25" x14ac:dyDescent="0.2">
      <c r="A26" s="6" t="s">
        <v>7</v>
      </c>
      <c r="B26" s="26"/>
      <c r="C26" s="8"/>
      <c r="D26" s="9"/>
      <c r="E26" s="9"/>
    </row>
    <row r="27" spans="1:5" s="2" customFormat="1" ht="12.75" x14ac:dyDescent="0.2">
      <c r="A27" s="12" t="s">
        <v>8</v>
      </c>
      <c r="B27" s="26"/>
      <c r="C27" s="8"/>
      <c r="D27" s="9"/>
      <c r="E27" s="9"/>
    </row>
    <row r="28" spans="1:5" s="2" customFormat="1" ht="12.75" x14ac:dyDescent="0.2">
      <c r="A28" s="8" t="s">
        <v>22</v>
      </c>
      <c r="B28" s="26">
        <v>2456.2599999999998</v>
      </c>
      <c r="C28" s="8"/>
      <c r="D28" s="9"/>
      <c r="E28" s="9"/>
    </row>
    <row r="29" spans="1:5" s="2" customFormat="1" ht="12.75" x14ac:dyDescent="0.2">
      <c r="A29" s="8" t="s">
        <v>9</v>
      </c>
      <c r="B29" s="26">
        <v>2303.4500000000003</v>
      </c>
      <c r="C29" s="8"/>
      <c r="D29" s="9"/>
      <c r="E29" s="9"/>
    </row>
    <row r="30" spans="1:5" s="2" customFormat="1" ht="12.75" x14ac:dyDescent="0.2">
      <c r="A30" s="8" t="s">
        <v>31</v>
      </c>
      <c r="B30" s="26">
        <f>B28-B29</f>
        <v>152.80999999999949</v>
      </c>
      <c r="C30" s="8"/>
      <c r="D30" s="9"/>
      <c r="E30" s="9"/>
    </row>
    <row r="31" spans="1:5" s="2" customFormat="1" ht="12.75" x14ac:dyDescent="0.2">
      <c r="A31" s="8"/>
      <c r="B31" s="24"/>
      <c r="C31" s="8"/>
      <c r="D31" s="9"/>
      <c r="E31" s="9"/>
    </row>
    <row r="32" spans="1:5" s="2" customFormat="1" ht="12.75" x14ac:dyDescent="0.2">
      <c r="A32" s="12" t="s">
        <v>28</v>
      </c>
      <c r="B32" s="26"/>
      <c r="C32" s="8"/>
      <c r="D32" s="9"/>
      <c r="E32" s="9"/>
    </row>
    <row r="33" spans="1:5" s="2" customFormat="1" ht="12.75" x14ac:dyDescent="0.2">
      <c r="A33" s="8" t="s">
        <v>22</v>
      </c>
      <c r="B33" s="26">
        <v>191.64999999999952</v>
      </c>
      <c r="C33" s="8"/>
      <c r="D33" s="9"/>
      <c r="E33" s="9"/>
    </row>
    <row r="34" spans="1:5" s="2" customFormat="1" ht="12.75" x14ac:dyDescent="0.2">
      <c r="A34" s="8" t="s">
        <v>9</v>
      </c>
      <c r="B34" s="26">
        <v>193.60000000000002</v>
      </c>
      <c r="C34" s="8"/>
      <c r="D34" s="9"/>
      <c r="E34" s="9"/>
    </row>
    <row r="35" spans="1:5" s="2" customFormat="1" ht="12.75" x14ac:dyDescent="0.2">
      <c r="A35" s="8" t="s">
        <v>30</v>
      </c>
      <c r="B35" s="26">
        <f>B33-B34</f>
        <v>-1.9500000000005002</v>
      </c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2023-03-10T03:46:05Z</dcterms:modified>
</cp:coreProperties>
</file>