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B25" i="1" l="1"/>
  <c r="B26" i="1" s="1"/>
  <c r="B32" i="1" l="1"/>
</calcChain>
</file>

<file path=xl/sharedStrings.xml><?xml version="1.0" encoding="utf-8"?>
<sst xmlns="http://schemas.openxmlformats.org/spreadsheetml/2006/main" count="54" uniqueCount="41">
  <si>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</si>
  <si>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</si>
  <si>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</si>
  <si>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</si>
  <si>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</si>
  <si>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</si>
  <si>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</si>
  <si>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</si>
  <si>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</si>
  <si>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</si>
  <si>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</si>
  <si>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</si>
  <si>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</si>
  <si>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</si>
  <si>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</si>
  <si>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</si>
  <si>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</si>
  <si>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</si>
  <si>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</si>
  <si>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</si>
  <si>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</si>
  <si>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</si>
  <si>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</si>
  <si>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</si>
  <si>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</si>
  <si>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</si>
  <si>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</si>
  <si>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</si>
  <si>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</si>
  <si>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м</t>
  </si>
  <si>
    <t>шт</t>
  </si>
  <si>
    <t>Отчет о выполнении Договора управления МКД по адресу: г. Свирск, ул. Маяковского, 24</t>
  </si>
  <si>
    <t>Замена крана шарового на подводке водоснабжения (кв.2)</t>
  </si>
  <si>
    <t>Утепление труб отопления (подъезды)</t>
  </si>
  <si>
    <t>чел.час</t>
  </si>
  <si>
    <t>Перегруппировка радиатора отопления (2 подъезд)</t>
  </si>
  <si>
    <t>секция</t>
  </si>
  <si>
    <t>Замена участков трубопровода канализации (кв.5)</t>
  </si>
  <si>
    <t>Замена светильников (подъезды)</t>
  </si>
  <si>
    <t>Замена доводчика на входной двери (3 подъезд)</t>
  </si>
  <si>
    <t>Установка уплотнительной резинки на подъездную дверь (2,3 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</si>
</sst>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A10" workbookViewId="0">
      <selection activeCell="A44" sqref="A44"/>
    </sheetView>
  </sheetViews>
  <sheetFormatPr defaultColWidth="9" defaultRowHeight="15" x14ac:dyDescent="0.25"/>
  <cols>
    <col min="1" max="1" width="34.6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31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3.1691800393276304</v>
      </c>
      <c r="E5" s="18">
        <v>30465.93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2.9792306061275595</v>
      </c>
      <c r="E6" s="18">
        <v>28639.91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2.3693872582383007</v>
      </c>
      <c r="E7" s="18">
        <v>22777.37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2.0994560503594912</v>
      </c>
      <c r="E8" s="18">
        <v>20182.47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7.2581119986762515</v>
      </c>
      <c r="E10" s="18">
        <v>69773.61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4.3388708442700032</v>
      </c>
      <c r="E11" s="18">
        <v>41710.39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2.3793860203105623</v>
      </c>
      <c r="E12" s="18">
        <v>22873.49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25.5" x14ac:dyDescent="0.2">
      <c r="A14" s="20" t="s">
        <v>32</v>
      </c>
      <c r="B14" s="22">
        <v>1</v>
      </c>
      <c r="C14" s="17" t="s">
        <v>30</v>
      </c>
      <c r="D14" s="18">
        <v>729.28</v>
      </c>
      <c r="E14" s="18">
        <v>729.28</v>
      </c>
    </row>
    <row r="15" spans="1:9" s="2" customFormat="1" ht="12.75" x14ac:dyDescent="0.2">
      <c r="A15" s="20" t="s">
        <v>33</v>
      </c>
      <c r="B15" s="22">
        <v>6</v>
      </c>
      <c r="C15" s="17" t="s">
        <v>34</v>
      </c>
      <c r="D15" s="18">
        <v>661.82333333333338</v>
      </c>
      <c r="E15" s="18">
        <v>3970.94</v>
      </c>
    </row>
    <row r="16" spans="1:9" s="2" customFormat="1" ht="25.5" x14ac:dyDescent="0.2">
      <c r="A16" s="20" t="s">
        <v>35</v>
      </c>
      <c r="B16" s="22">
        <v>1</v>
      </c>
      <c r="C16" s="17" t="s">
        <v>36</v>
      </c>
      <c r="D16" s="18">
        <v>1947.75</v>
      </c>
      <c r="E16" s="18">
        <v>1947.75</v>
      </c>
    </row>
    <row r="17" spans="1:5" s="2" customFormat="1" ht="25.5" x14ac:dyDescent="0.2">
      <c r="A17" s="20" t="s">
        <v>37</v>
      </c>
      <c r="B17" s="22">
        <v>1.7</v>
      </c>
      <c r="C17" s="17" t="s">
        <v>29</v>
      </c>
      <c r="D17" s="18">
        <v>1446.4352941176471</v>
      </c>
      <c r="E17" s="18">
        <v>2458.94</v>
      </c>
    </row>
    <row r="18" spans="1:5" s="2" customFormat="1" ht="12.75" x14ac:dyDescent="0.2">
      <c r="A18" s="20" t="s">
        <v>38</v>
      </c>
      <c r="B18" s="22">
        <v>3</v>
      </c>
      <c r="C18" s="17" t="s">
        <v>30</v>
      </c>
      <c r="D18" s="18">
        <v>1092.0966666666666</v>
      </c>
      <c r="E18" s="18">
        <v>3276.29</v>
      </c>
    </row>
    <row r="19" spans="1:5" s="2" customFormat="1" ht="25.5" x14ac:dyDescent="0.2">
      <c r="A19" s="20" t="s">
        <v>39</v>
      </c>
      <c r="B19" s="22">
        <v>1</v>
      </c>
      <c r="C19" s="17" t="s">
        <v>30</v>
      </c>
      <c r="D19" s="18">
        <v>2436.5500000000002</v>
      </c>
      <c r="E19" s="18">
        <v>2436.5500000000002</v>
      </c>
    </row>
    <row r="20" spans="1:5" s="2" customFormat="1" ht="25.5" x14ac:dyDescent="0.2">
      <c r="A20" s="20" t="s">
        <v>40</v>
      </c>
      <c r="B20" s="22">
        <v>4</v>
      </c>
      <c r="C20" s="17" t="s">
        <v>29</v>
      </c>
      <c r="D20" s="18">
        <v>310.02499999999998</v>
      </c>
      <c r="E20" s="18">
        <v>1240.0999999999999</v>
      </c>
    </row>
    <row r="21" spans="1:5" s="2" customFormat="1" ht="12.75" x14ac:dyDescent="0.2">
      <c r="A21" s="10" t="s">
        <v>6</v>
      </c>
      <c r="B21" s="23"/>
      <c r="C21" s="10"/>
      <c r="D21" s="11"/>
      <c r="E21" s="11">
        <f>SUM(E5:E20)</f>
        <v>252483.02</v>
      </c>
    </row>
    <row r="22" spans="1:5" s="2" customFormat="1" ht="12.75" x14ac:dyDescent="0.2">
      <c r="A22" s="8"/>
      <c r="B22" s="24"/>
      <c r="C22" s="8"/>
      <c r="D22" s="9"/>
      <c r="E22" s="9"/>
    </row>
    <row r="23" spans="1:5" s="2" customFormat="1" ht="25.5" x14ac:dyDescent="0.2">
      <c r="A23" s="7" t="s">
        <v>26</v>
      </c>
      <c r="B23" s="25">
        <v>-146045.56</v>
      </c>
      <c r="C23" s="8"/>
      <c r="D23" s="9"/>
      <c r="E23" s="9"/>
    </row>
    <row r="24" spans="1:5" s="2" customFormat="1" ht="15.75" x14ac:dyDescent="0.2">
      <c r="A24" s="7" t="s">
        <v>12</v>
      </c>
      <c r="B24" s="25">
        <v>266024.01</v>
      </c>
      <c r="C24" s="8"/>
      <c r="D24" s="9"/>
      <c r="E24" s="9"/>
    </row>
    <row r="25" spans="1:5" s="2" customFormat="1" ht="15.75" x14ac:dyDescent="0.2">
      <c r="A25" s="7" t="s">
        <v>13</v>
      </c>
      <c r="B25" s="25">
        <f>E21</f>
        <v>252483.02</v>
      </c>
      <c r="C25" s="8"/>
      <c r="D25" s="9"/>
      <c r="E25" s="9"/>
    </row>
    <row r="26" spans="1:5" s="2" customFormat="1" ht="25.5" x14ac:dyDescent="0.2">
      <c r="A26" s="7" t="s">
        <v>27</v>
      </c>
      <c r="B26" s="25">
        <f>B23+B24-B25</f>
        <v>-132504.56999999998</v>
      </c>
      <c r="C26" s="8"/>
      <c r="D26" s="9"/>
      <c r="E26" s="9"/>
    </row>
    <row r="27" spans="1:5" s="2" customFormat="1" ht="12.75" x14ac:dyDescent="0.2">
      <c r="A27" s="8"/>
      <c r="B27" s="26"/>
      <c r="C27" s="8"/>
      <c r="D27" s="9"/>
      <c r="E27" s="9"/>
    </row>
    <row r="28" spans="1:5" s="2" customFormat="1" ht="14.25" x14ac:dyDescent="0.2">
      <c r="A28" s="6" t="s">
        <v>7</v>
      </c>
      <c r="B28" s="26"/>
      <c r="C28" s="8"/>
      <c r="D28" s="9"/>
      <c r="E28" s="9"/>
    </row>
    <row r="29" spans="1:5" s="2" customFormat="1" ht="12.75" x14ac:dyDescent="0.2">
      <c r="A29" s="12" t="s">
        <v>8</v>
      </c>
      <c r="B29" s="26"/>
      <c r="C29" s="8"/>
      <c r="D29" s="9"/>
      <c r="E29" s="9"/>
    </row>
    <row r="30" spans="1:5" s="2" customFormat="1" ht="12.75" x14ac:dyDescent="0.2">
      <c r="A30" s="8" t="s">
        <v>22</v>
      </c>
      <c r="B30" s="26">
        <v>1162.8400000000001</v>
      </c>
      <c r="C30" s="8"/>
      <c r="D30" s="9"/>
      <c r="E30" s="9"/>
    </row>
    <row r="31" spans="1:5" s="2" customFormat="1" ht="12.75" x14ac:dyDescent="0.2">
      <c r="A31" s="8" t="s">
        <v>9</v>
      </c>
      <c r="B31" s="26">
        <v>2523.58</v>
      </c>
      <c r="C31" s="8"/>
      <c r="D31" s="9"/>
      <c r="E31" s="9"/>
    </row>
    <row r="32" spans="1:5" s="2" customFormat="1" ht="12.75" x14ac:dyDescent="0.2">
      <c r="A32" s="8" t="s">
        <v>28</v>
      </c>
      <c r="B32" s="26">
        <f>B30-B31</f>
        <v>-1360.7399999999998</v>
      </c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2023-03-07T04:42:26Z</dcterms:modified>
</cp:coreProperties>
</file>