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B29" i="1" l="1"/>
  <c r="B41" i="1" l="1"/>
  <c r="B30" i="1" l="1"/>
  <c r="B36" i="1" l="1"/>
</calcChain>
</file>

<file path=xl/sharedStrings.xml><?xml version="1.0" encoding="utf-8"?>
<sst xmlns="http://schemas.openxmlformats.org/spreadsheetml/2006/main" count="66" uniqueCount="45">
  <si>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</si>
  <si>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</si>
  <si>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</si>
  <si>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</si>
  <si>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</si>
  <si>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</si>
  <si>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</si>
  <si>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</si>
  <si>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</si>
  <si>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</si>
  <si>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</si>
  <si>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</si>
  <si>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</si>
  <si>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</si>
  <si>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</si>
  <si>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</si>
  <si>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</si>
  <si>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</si>
  <si>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</si>
  <si>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</si>
  <si>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</si>
  <si>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</si>
  <si>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</si>
  <si>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</si>
  <si>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</si>
  <si>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</si>
  <si>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</si>
  <si>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</si>
  <si>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</si>
  <si>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Холодное водоснабжение</t>
  </si>
  <si>
    <t>м</t>
  </si>
  <si>
    <t>шт</t>
  </si>
  <si>
    <t>Замена кранов шаровых на подводках водоснабжения</t>
  </si>
  <si>
    <t>Установка ОДПУ ХВС</t>
  </si>
  <si>
    <t>Установка водосточных труб и отливов</t>
  </si>
  <si>
    <t>Отчет о выполнении Договора управления МКД по адресу: г. Свирск, ул. Молодежная, 6</t>
  </si>
  <si>
    <t>Ремонт стен в подвальном помещении</t>
  </si>
  <si>
    <t>м2</t>
  </si>
  <si>
    <t>Электромонтажные работы в подвале: прокладка кабеля, установка розеток</t>
  </si>
  <si>
    <t>Ремонт, изготовление переходов в подвале</t>
  </si>
  <si>
    <t>Укрепление центральной канализации, установка хомутов</t>
  </si>
  <si>
    <t>Ремонт системы горячего водоснабжения (подвал)</t>
  </si>
  <si>
    <t>Ремонт ступеней между внутридомовым проездом и площадкой у 5 подъезда</t>
  </si>
  <si>
    <t>Замена стояков отопления, водоснабжения и водоотведения - 26,5 м, замена кранов шаровых -7 шт, установка ОДПУ- 1 шт</t>
  </si>
  <si>
    <t>Ддемонтаж старых песочниц во дворе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</si>
</sst>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topLeftCell="A13" workbookViewId="0">
      <selection activeCell="B30" sqref="B30"/>
    </sheetView>
  </sheetViews>
  <sheetFormatPr defaultColWidth="9" defaultRowHeight="15" x14ac:dyDescent="0.25"/>
  <cols>
    <col min="1" max="1" width="34.6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35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>
        <v>4520.4006381039198</v>
      </c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3.1699999949585389</v>
      </c>
      <c r="E5" s="18">
        <v>171956.04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2.9799991369017942</v>
      </c>
      <c r="E6" s="18">
        <v>161649.48000000001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2.3700001078872757</v>
      </c>
      <c r="E7" s="18">
        <v>128560.2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0.44000082276651403</v>
      </c>
      <c r="E8" s="18">
        <v>23867.759999999998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63.75" x14ac:dyDescent="0.2">
      <c r="A10" s="20" t="s">
        <v>21</v>
      </c>
      <c r="B10" s="22" t="s">
        <v>25</v>
      </c>
      <c r="C10" s="17" t="s">
        <v>11</v>
      </c>
      <c r="D10" s="18">
        <v>7.2600003024876889</v>
      </c>
      <c r="E10" s="18">
        <v>393817.32</v>
      </c>
    </row>
    <row r="11" spans="1:9" s="2" customFormat="1" ht="76.5" x14ac:dyDescent="0.2">
      <c r="A11" s="20" t="s">
        <v>19</v>
      </c>
      <c r="B11" s="22" t="s">
        <v>25</v>
      </c>
      <c r="C11" s="17" t="s">
        <v>11</v>
      </c>
      <c r="D11" s="18">
        <v>3.610000817725052</v>
      </c>
      <c r="E11" s="18">
        <v>195823.8</v>
      </c>
    </row>
    <row r="12" spans="1:9" s="2" customFormat="1" ht="76.5" x14ac:dyDescent="0.2">
      <c r="A12" s="20" t="s">
        <v>20</v>
      </c>
      <c r="B12" s="22" t="s">
        <v>25</v>
      </c>
      <c r="C12" s="17" t="s">
        <v>11</v>
      </c>
      <c r="D12" s="18">
        <v>1.9900006039670857</v>
      </c>
      <c r="E12" s="18">
        <v>107947.2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12.75" x14ac:dyDescent="0.2">
      <c r="A14" s="20" t="s">
        <v>36</v>
      </c>
      <c r="B14" s="22">
        <v>2792.53</v>
      </c>
      <c r="C14" s="17" t="s">
        <v>37</v>
      </c>
      <c r="D14" s="18">
        <v>37.050226855217311</v>
      </c>
      <c r="E14" s="18">
        <v>103463.87</v>
      </c>
    </row>
    <row r="15" spans="1:9" s="2" customFormat="1" ht="25.5" x14ac:dyDescent="0.2">
      <c r="A15" s="20" t="s">
        <v>38</v>
      </c>
      <c r="B15" s="22">
        <v>45</v>
      </c>
      <c r="C15" s="17" t="s">
        <v>37</v>
      </c>
      <c r="D15" s="18">
        <v>123.17844444444444</v>
      </c>
      <c r="E15" s="18">
        <v>5543.03</v>
      </c>
    </row>
    <row r="16" spans="1:9" s="2" customFormat="1" ht="12.75" x14ac:dyDescent="0.2">
      <c r="A16" s="20" t="s">
        <v>39</v>
      </c>
      <c r="B16" s="22">
        <v>13</v>
      </c>
      <c r="C16" s="17" t="s">
        <v>31</v>
      </c>
      <c r="D16" s="18">
        <v>1018.3676923076923</v>
      </c>
      <c r="E16" s="18">
        <v>13238.78</v>
      </c>
    </row>
    <row r="17" spans="1:5" s="2" customFormat="1" ht="25.5" x14ac:dyDescent="0.2">
      <c r="A17" s="20" t="s">
        <v>40</v>
      </c>
      <c r="B17" s="22">
        <v>7</v>
      </c>
      <c r="C17" s="17" t="s">
        <v>31</v>
      </c>
      <c r="D17" s="18">
        <v>299.54571428571433</v>
      </c>
      <c r="E17" s="18">
        <v>2096.8200000000002</v>
      </c>
    </row>
    <row r="18" spans="1:5" s="2" customFormat="1" ht="12.75" x14ac:dyDescent="0.2">
      <c r="A18" s="20" t="s">
        <v>34</v>
      </c>
      <c r="B18" s="22">
        <v>2.4</v>
      </c>
      <c r="C18" s="17" t="s">
        <v>30</v>
      </c>
      <c r="D18" s="18">
        <v>251.5916666666667</v>
      </c>
      <c r="E18" s="18">
        <v>603.82000000000005</v>
      </c>
    </row>
    <row r="19" spans="1:5" s="2" customFormat="1" ht="25.5" x14ac:dyDescent="0.2">
      <c r="A19" s="20" t="s">
        <v>41</v>
      </c>
      <c r="B19" s="22">
        <v>260</v>
      </c>
      <c r="C19" s="17" t="s">
        <v>30</v>
      </c>
      <c r="D19" s="18">
        <v>1350.9726538461539</v>
      </c>
      <c r="E19" s="18">
        <v>351252.89</v>
      </c>
    </row>
    <row r="20" spans="1:5" s="2" customFormat="1" ht="25.5" x14ac:dyDescent="0.2">
      <c r="A20" s="20" t="s">
        <v>42</v>
      </c>
      <c r="B20" s="22">
        <v>1.4</v>
      </c>
      <c r="C20" s="17" t="s">
        <v>37</v>
      </c>
      <c r="D20" s="18">
        <v>2528.0714285714289</v>
      </c>
      <c r="E20" s="18">
        <v>3539.3</v>
      </c>
    </row>
    <row r="21" spans="1:5" s="2" customFormat="1" ht="38.25" x14ac:dyDescent="0.2">
      <c r="A21" s="20" t="s">
        <v>43</v>
      </c>
      <c r="B21" s="22">
        <v>26.5</v>
      </c>
      <c r="C21" s="17" t="s">
        <v>30</v>
      </c>
      <c r="D21" s="18">
        <v>1380.1283018867925</v>
      </c>
      <c r="E21" s="18">
        <v>36573.4</v>
      </c>
    </row>
    <row r="22" spans="1:5" s="2" customFormat="1" ht="25.5" x14ac:dyDescent="0.2">
      <c r="A22" s="20" t="s">
        <v>32</v>
      </c>
      <c r="B22" s="22">
        <v>5</v>
      </c>
      <c r="C22" s="17" t="s">
        <v>31</v>
      </c>
      <c r="D22" s="18">
        <v>643.13800000000003</v>
      </c>
      <c r="E22" s="18">
        <v>3215.69</v>
      </c>
    </row>
    <row r="23" spans="1:5" s="2" customFormat="1" ht="12.75" x14ac:dyDescent="0.2">
      <c r="A23" s="20" t="s">
        <v>33</v>
      </c>
      <c r="B23" s="22">
        <v>2</v>
      </c>
      <c r="C23" s="17" t="s">
        <v>31</v>
      </c>
      <c r="D23" s="18">
        <v>796.22</v>
      </c>
      <c r="E23" s="18">
        <v>1592.44</v>
      </c>
    </row>
    <row r="24" spans="1:5" s="2" customFormat="1" ht="12.75" x14ac:dyDescent="0.2">
      <c r="A24" s="20" t="s">
        <v>44</v>
      </c>
      <c r="B24" s="22">
        <v>2</v>
      </c>
      <c r="C24" s="17" t="s">
        <v>31</v>
      </c>
      <c r="D24" s="18">
        <v>744.32500000000005</v>
      </c>
      <c r="E24" s="18">
        <v>1488.65</v>
      </c>
    </row>
    <row r="25" spans="1:5" s="2" customFormat="1" ht="12.75" x14ac:dyDescent="0.2">
      <c r="A25" s="10" t="s">
        <v>6</v>
      </c>
      <c r="B25" s="23"/>
      <c r="C25" s="10"/>
      <c r="D25" s="11"/>
      <c r="E25" s="11">
        <f>SUM(E5:E24)</f>
        <v>1706230.49</v>
      </c>
    </row>
    <row r="26" spans="1:5" s="2" customFormat="1" ht="12.75" x14ac:dyDescent="0.2">
      <c r="A26" s="8"/>
      <c r="B26" s="24"/>
      <c r="C26" s="8"/>
      <c r="D26" s="9"/>
      <c r="E26" s="9"/>
    </row>
    <row r="27" spans="1:5" s="2" customFormat="1" ht="25.5" x14ac:dyDescent="0.2">
      <c r="A27" s="7" t="s">
        <v>26</v>
      </c>
      <c r="B27" s="25">
        <v>-551017.07999999996</v>
      </c>
      <c r="C27" s="8"/>
      <c r="D27" s="9"/>
      <c r="E27" s="9"/>
    </row>
    <row r="28" spans="1:5" s="2" customFormat="1" ht="15.75" x14ac:dyDescent="0.2">
      <c r="A28" s="7" t="s">
        <v>12</v>
      </c>
      <c r="B28" s="25">
        <v>1318691.28</v>
      </c>
      <c r="C28" s="8"/>
      <c r="D28" s="9"/>
      <c r="E28" s="9"/>
    </row>
    <row r="29" spans="1:5" s="2" customFormat="1" ht="15.75" x14ac:dyDescent="0.2">
      <c r="A29" s="7" t="s">
        <v>13</v>
      </c>
      <c r="B29" s="25">
        <f>E25</f>
        <v>1706230.49</v>
      </c>
      <c r="C29" s="8"/>
      <c r="D29" s="9"/>
      <c r="E29" s="9"/>
    </row>
    <row r="30" spans="1:5" s="2" customFormat="1" ht="25.5" x14ac:dyDescent="0.2">
      <c r="A30" s="7" t="s">
        <v>27</v>
      </c>
      <c r="B30" s="25">
        <f>B27+B28-B29</f>
        <v>-938556.28999999992</v>
      </c>
      <c r="C30" s="8"/>
      <c r="D30" s="9"/>
      <c r="E30" s="9"/>
    </row>
    <row r="31" spans="1:5" s="2" customFormat="1" ht="12.75" x14ac:dyDescent="0.2">
      <c r="A31" s="8"/>
      <c r="B31" s="26"/>
      <c r="C31" s="8"/>
      <c r="D31" s="9"/>
      <c r="E31" s="9"/>
    </row>
    <row r="32" spans="1:5" s="2" customFormat="1" ht="14.25" x14ac:dyDescent="0.2">
      <c r="A32" s="6" t="s">
        <v>7</v>
      </c>
      <c r="B32" s="26"/>
      <c r="C32" s="8"/>
      <c r="D32" s="9"/>
      <c r="E32" s="9"/>
    </row>
    <row r="33" spans="1:5" s="2" customFormat="1" ht="12.75" x14ac:dyDescent="0.2">
      <c r="A33" s="12" t="s">
        <v>8</v>
      </c>
      <c r="B33" s="26"/>
      <c r="C33" s="8"/>
      <c r="D33" s="9"/>
      <c r="E33" s="9"/>
    </row>
    <row r="34" spans="1:5" s="2" customFormat="1" ht="12.75" x14ac:dyDescent="0.2">
      <c r="A34" s="8" t="s">
        <v>22</v>
      </c>
      <c r="B34" s="26">
        <v>10093.379999999999</v>
      </c>
      <c r="C34" s="8"/>
      <c r="D34" s="9"/>
      <c r="E34" s="9"/>
    </row>
    <row r="35" spans="1:5" s="2" customFormat="1" ht="12.75" x14ac:dyDescent="0.2">
      <c r="A35" s="8" t="s">
        <v>9</v>
      </c>
      <c r="B35" s="26">
        <v>10868.150000000001</v>
      </c>
      <c r="C35" s="8"/>
      <c r="D35" s="9"/>
      <c r="E35" s="9"/>
    </row>
    <row r="36" spans="1:5" s="2" customFormat="1" ht="12.75" x14ac:dyDescent="0.2">
      <c r="A36" s="8" t="s">
        <v>28</v>
      </c>
      <c r="B36" s="26">
        <f>B34-B35</f>
        <v>-774.77000000000226</v>
      </c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12" t="s">
        <v>29</v>
      </c>
      <c r="B38" s="26"/>
      <c r="C38" s="8"/>
      <c r="D38" s="9"/>
      <c r="E38" s="9"/>
    </row>
    <row r="39" spans="1:5" s="2" customFormat="1" ht="12.75" x14ac:dyDescent="0.2">
      <c r="A39" s="8" t="s">
        <v>22</v>
      </c>
      <c r="B39" s="26">
        <v>0</v>
      </c>
      <c r="C39" s="8"/>
      <c r="D39" s="9"/>
      <c r="E39" s="9"/>
    </row>
    <row r="40" spans="1:5" s="2" customFormat="1" ht="12.75" x14ac:dyDescent="0.2">
      <c r="A40" s="8" t="s">
        <v>9</v>
      </c>
      <c r="B40" s="26">
        <v>1775.609999999999</v>
      </c>
      <c r="C40" s="8"/>
      <c r="D40" s="9"/>
      <c r="E40" s="9"/>
    </row>
    <row r="41" spans="1:5" s="2" customFormat="1" ht="12.75" x14ac:dyDescent="0.2">
      <c r="A41" s="8" t="s">
        <v>28</v>
      </c>
      <c r="B41" s="26">
        <f>B39-B40</f>
        <v>-1775.609999999999</v>
      </c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2023-03-07T06:03:00Z</dcterms:modified>
</cp:coreProperties>
</file>