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B31" i="1" l="1"/>
  <c r="B32" i="1" l="1"/>
  <c r="B42" i="1" l="1"/>
  <c r="B38" i="1"/>
</calcChain>
</file>

<file path=xl/sharedStrings.xml><?xml version="1.0" encoding="utf-8"?>
<sst xmlns="http://schemas.openxmlformats.org/spreadsheetml/2006/main" count="68" uniqueCount="45">
  <si>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</si>
  <si>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</si>
  <si>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</si>
  <si>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</si>
  <si>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</si>
  <si>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</si>
  <si>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</si>
  <si>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</si>
  <si>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</si>
  <si>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</si>
  <si>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</si>
  <si>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</si>
  <si>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</si>
  <si>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</si>
  <si>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</si>
  <si>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</si>
  <si>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</si>
  <si>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</si>
  <si>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</si>
  <si>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</si>
  <si>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</si>
  <si>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</si>
  <si>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</si>
  <si>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</si>
  <si>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</si>
  <si>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</si>
  <si>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</si>
  <si>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</si>
  <si>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</si>
  <si>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</si>
  <si>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шт</t>
  </si>
  <si>
    <t>Установка водосточных труб и отливов</t>
  </si>
  <si>
    <t>Разница к доначислению потребителям, руб</t>
  </si>
  <si>
    <t>Устройство байпасов на концевых плетях системы отопления с установкой кранов шаровых (подвал)</t>
  </si>
  <si>
    <t>Отчет о выполнении Договора управления МКД по адресу: г. Свирск, ул. Лермонтова, 6</t>
  </si>
  <si>
    <t>Замена стояков отопления и водоснабжения (кв.28,32-36,подвал)</t>
  </si>
  <si>
    <t>Замена трубопроводов отопления (1,2,3 подъезд)</t>
  </si>
  <si>
    <t>Замена кранов шаровых на подводках водоснабжения (кв.9,подъезд,кв.56)</t>
  </si>
  <si>
    <t>Установка резьбы на стояке отопления (подвал)</t>
  </si>
  <si>
    <t>Замена участков трубопровода канализации (кв.8-16,6)</t>
  </si>
  <si>
    <t>Замена светильников уличного освещения (двор)</t>
  </si>
  <si>
    <t>Замена светильников и фотореле (3 подъезд)</t>
  </si>
  <si>
    <t>Демонтаж металлических дверей (2 подъезд)</t>
  </si>
  <si>
    <t>Изготовление и установка поручня (подъезд)</t>
  </si>
  <si>
    <t>Установка козырьков над скамейками (двор)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</si>
</sst>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topLeftCell="A19" workbookViewId="0">
      <selection activeCell="H45" sqref="H45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34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3.3108935948939919</v>
      </c>
      <c r="E5" s="18">
        <v>97816.81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3.104222379760404</v>
      </c>
      <c r="E6" s="18">
        <v>91710.93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2.4525443624680654</v>
      </c>
      <c r="E7" s="18">
        <v>72457.8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0.65001236213751634</v>
      </c>
      <c r="E8" s="18">
        <v>19203.919999999998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7.688472615544323</v>
      </c>
      <c r="E10" s="18">
        <v>227147.7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4.0909066016724163</v>
      </c>
      <c r="E11" s="18">
        <v>120861.46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2.2058737300888116</v>
      </c>
      <c r="E12" s="18">
        <v>65170.18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35</v>
      </c>
      <c r="B14" s="22">
        <v>9</v>
      </c>
      <c r="C14" s="17" t="s">
        <v>29</v>
      </c>
      <c r="D14" s="18">
        <v>1050.3855555555556</v>
      </c>
      <c r="E14" s="18">
        <v>9453.4699999999993</v>
      </c>
    </row>
    <row r="15" spans="1:9" s="2" customFormat="1" ht="25.5" x14ac:dyDescent="0.2">
      <c r="A15" s="20" t="s">
        <v>36</v>
      </c>
      <c r="B15" s="22">
        <v>48</v>
      </c>
      <c r="C15" s="17" t="s">
        <v>29</v>
      </c>
      <c r="D15" s="18">
        <v>1179.465625</v>
      </c>
      <c r="E15" s="18">
        <v>56614.35</v>
      </c>
    </row>
    <row r="16" spans="1:9" s="2" customFormat="1" ht="25.5" x14ac:dyDescent="0.2">
      <c r="A16" s="20" t="s">
        <v>37</v>
      </c>
      <c r="B16" s="22">
        <v>4</v>
      </c>
      <c r="C16" s="17" t="s">
        <v>30</v>
      </c>
      <c r="D16" s="18">
        <v>606.71249999999998</v>
      </c>
      <c r="E16" s="18">
        <v>2426.85</v>
      </c>
    </row>
    <row r="17" spans="1:5" s="2" customFormat="1" ht="38.25" x14ac:dyDescent="0.2">
      <c r="A17" s="20" t="s">
        <v>33</v>
      </c>
      <c r="B17" s="22">
        <v>12.5</v>
      </c>
      <c r="C17" s="17" t="s">
        <v>29</v>
      </c>
      <c r="D17" s="18">
        <v>670.93359999999996</v>
      </c>
      <c r="E17" s="18">
        <v>8386.67</v>
      </c>
    </row>
    <row r="18" spans="1:5" s="2" customFormat="1" ht="15.75" customHeight="1" x14ac:dyDescent="0.2">
      <c r="A18" s="20" t="s">
        <v>38</v>
      </c>
      <c r="B18" s="22">
        <v>1</v>
      </c>
      <c r="C18" s="17" t="s">
        <v>30</v>
      </c>
      <c r="D18" s="18">
        <v>677.64</v>
      </c>
      <c r="E18" s="18">
        <v>677.64</v>
      </c>
    </row>
    <row r="19" spans="1:5" s="2" customFormat="1" ht="25.5" x14ac:dyDescent="0.2">
      <c r="A19" s="20" t="s">
        <v>39</v>
      </c>
      <c r="B19" s="22">
        <v>10.8</v>
      </c>
      <c r="C19" s="17" t="s">
        <v>29</v>
      </c>
      <c r="D19" s="18">
        <v>1164.8962962962962</v>
      </c>
      <c r="E19" s="18">
        <v>12580.88</v>
      </c>
    </row>
    <row r="20" spans="1:5" s="2" customFormat="1" ht="25.5" x14ac:dyDescent="0.2">
      <c r="A20" s="20" t="s">
        <v>40</v>
      </c>
      <c r="B20" s="22">
        <v>3</v>
      </c>
      <c r="C20" s="17" t="s">
        <v>30</v>
      </c>
      <c r="D20" s="18">
        <v>2170.1799999999998</v>
      </c>
      <c r="E20" s="18">
        <v>6510.54</v>
      </c>
    </row>
    <row r="21" spans="1:5" s="2" customFormat="1" ht="12.75" x14ac:dyDescent="0.2">
      <c r="A21" s="20" t="s">
        <v>41</v>
      </c>
      <c r="B21" s="22">
        <v>1</v>
      </c>
      <c r="C21" s="17" t="s">
        <v>30</v>
      </c>
      <c r="D21" s="18">
        <v>2065.0700000000002</v>
      </c>
      <c r="E21" s="18">
        <v>2065.0700000000002</v>
      </c>
    </row>
    <row r="22" spans="1:5" s="2" customFormat="1" ht="12.75" x14ac:dyDescent="0.2">
      <c r="A22" s="20" t="s">
        <v>31</v>
      </c>
      <c r="B22" s="22">
        <v>9.6</v>
      </c>
      <c r="C22" s="17" t="s">
        <v>29</v>
      </c>
      <c r="D22" s="18">
        <v>731.46770833333335</v>
      </c>
      <c r="E22" s="18">
        <v>7022.09</v>
      </c>
    </row>
    <row r="23" spans="1:5" s="2" customFormat="1" ht="12.75" x14ac:dyDescent="0.2">
      <c r="A23" s="20" t="s">
        <v>42</v>
      </c>
      <c r="B23" s="22">
        <v>1</v>
      </c>
      <c r="C23" s="17" t="s">
        <v>30</v>
      </c>
      <c r="D23" s="18">
        <v>496.22</v>
      </c>
      <c r="E23" s="18">
        <v>496.22</v>
      </c>
    </row>
    <row r="24" spans="1:5" s="2" customFormat="1" ht="12.75" x14ac:dyDescent="0.2">
      <c r="A24" s="20" t="s">
        <v>43</v>
      </c>
      <c r="B24" s="22">
        <v>1</v>
      </c>
      <c r="C24" s="17" t="s">
        <v>30</v>
      </c>
      <c r="D24" s="18">
        <v>678.47</v>
      </c>
      <c r="E24" s="18">
        <v>678.47</v>
      </c>
    </row>
    <row r="25" spans="1:5" s="2" customFormat="1" ht="12.75" x14ac:dyDescent="0.2">
      <c r="A25" s="20" t="s">
        <v>44</v>
      </c>
      <c r="B25" s="22">
        <v>4</v>
      </c>
      <c r="C25" s="17" t="s">
        <v>30</v>
      </c>
      <c r="D25" s="18">
        <v>3075.15</v>
      </c>
      <c r="E25" s="18">
        <v>12300.6</v>
      </c>
    </row>
    <row r="26" spans="1:5" s="2" customFormat="1" ht="12.75" x14ac:dyDescent="0.2">
      <c r="A26" s="20"/>
      <c r="B26" s="22"/>
      <c r="C26" s="17"/>
      <c r="D26" s="18"/>
      <c r="E26" s="18"/>
    </row>
    <row r="27" spans="1:5" s="2" customFormat="1" ht="12.75" x14ac:dyDescent="0.2">
      <c r="A27" s="10" t="s">
        <v>6</v>
      </c>
      <c r="B27" s="23"/>
      <c r="C27" s="10"/>
      <c r="D27" s="11"/>
      <c r="E27" s="11">
        <f>SUM(E5:E26)</f>
        <v>813581.64999999991</v>
      </c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25.5" x14ac:dyDescent="0.2">
      <c r="A29" s="7" t="s">
        <v>27</v>
      </c>
      <c r="B29" s="25">
        <v>-439455.84</v>
      </c>
      <c r="C29" s="8"/>
      <c r="D29" s="9"/>
      <c r="E29" s="9"/>
    </row>
    <row r="30" spans="1:5" s="2" customFormat="1" ht="15.75" x14ac:dyDescent="0.2">
      <c r="A30" s="7" t="s">
        <v>13</v>
      </c>
      <c r="B30" s="25">
        <v>771972.21</v>
      </c>
      <c r="C30" s="8"/>
      <c r="D30" s="9"/>
      <c r="E30" s="9"/>
    </row>
    <row r="31" spans="1:5" s="2" customFormat="1" ht="15.75" x14ac:dyDescent="0.2">
      <c r="A31" s="7" t="s">
        <v>14</v>
      </c>
      <c r="B31" s="25">
        <f>E27</f>
        <v>813581.64999999991</v>
      </c>
      <c r="C31" s="8"/>
      <c r="D31" s="9"/>
      <c r="E31" s="9"/>
    </row>
    <row r="32" spans="1:5" s="2" customFormat="1" ht="25.5" x14ac:dyDescent="0.2">
      <c r="A32" s="7" t="s">
        <v>28</v>
      </c>
      <c r="B32" s="25">
        <f>B29+B30-B31</f>
        <v>-481065.27999999997</v>
      </c>
      <c r="C32" s="8"/>
      <c r="D32" s="9"/>
      <c r="E32" s="9"/>
    </row>
    <row r="33" spans="1:5" s="2" customFormat="1" ht="12.75" x14ac:dyDescent="0.2">
      <c r="A33" s="8"/>
      <c r="B33" s="26"/>
      <c r="C33" s="8"/>
      <c r="D33" s="9"/>
      <c r="E33" s="9"/>
    </row>
    <row r="34" spans="1:5" s="2" customFormat="1" ht="14.25" x14ac:dyDescent="0.2">
      <c r="A34" s="6" t="s">
        <v>7</v>
      </c>
      <c r="B34" s="26"/>
      <c r="C34" s="8"/>
      <c r="D34" s="9"/>
      <c r="E34" s="9"/>
    </row>
    <row r="35" spans="1:5" s="2" customFormat="1" ht="12.75" x14ac:dyDescent="0.2">
      <c r="A35" s="12" t="s">
        <v>8</v>
      </c>
      <c r="B35" s="26"/>
      <c r="C35" s="8"/>
      <c r="D35" s="9"/>
      <c r="E35" s="9"/>
    </row>
    <row r="36" spans="1:5" s="2" customFormat="1" ht="12.75" x14ac:dyDescent="0.2">
      <c r="A36" s="8" t="s">
        <v>23</v>
      </c>
      <c r="B36" s="26">
        <v>6606.5599999999995</v>
      </c>
      <c r="C36" s="8"/>
      <c r="D36" s="9"/>
      <c r="E36" s="9"/>
    </row>
    <row r="37" spans="1:5" s="2" customFormat="1" ht="12.75" x14ac:dyDescent="0.2">
      <c r="A37" s="8" t="s">
        <v>10</v>
      </c>
      <c r="B37" s="26">
        <v>6467.25</v>
      </c>
      <c r="C37" s="8"/>
      <c r="D37" s="9"/>
      <c r="E37" s="9"/>
    </row>
    <row r="38" spans="1:5" s="2" customFormat="1" ht="12.75" x14ac:dyDescent="0.2">
      <c r="A38" s="8" t="s">
        <v>32</v>
      </c>
      <c r="B38" s="26">
        <f>B36-B37</f>
        <v>139.30999999999949</v>
      </c>
      <c r="C38" s="8"/>
      <c r="D38" s="9"/>
      <c r="E38" s="9"/>
    </row>
    <row r="39" spans="1:5" s="2" customFormat="1" ht="12.75" x14ac:dyDescent="0.2">
      <c r="A39" s="12" t="s">
        <v>9</v>
      </c>
      <c r="B39" s="26"/>
      <c r="C39" s="8"/>
      <c r="D39" s="9"/>
      <c r="E39" s="9"/>
    </row>
    <row r="40" spans="1:5" s="2" customFormat="1" ht="12.75" x14ac:dyDescent="0.2">
      <c r="A40" s="8" t="s">
        <v>23</v>
      </c>
      <c r="B40" s="26">
        <v>1747.6080199999979</v>
      </c>
      <c r="C40" s="8"/>
      <c r="D40" s="9"/>
      <c r="E40" s="9"/>
    </row>
    <row r="41" spans="1:5" s="2" customFormat="1" ht="12.75" x14ac:dyDescent="0.2">
      <c r="A41" s="8" t="s">
        <v>10</v>
      </c>
      <c r="B41" s="26">
        <v>840.48000000000013</v>
      </c>
      <c r="C41" s="8"/>
      <c r="D41" s="9"/>
      <c r="E41" s="9"/>
    </row>
    <row r="42" spans="1:5" s="2" customFormat="1" ht="12.75" x14ac:dyDescent="0.2">
      <c r="A42" s="8" t="s">
        <v>32</v>
      </c>
      <c r="B42" s="26">
        <f>B40-B41</f>
        <v>907.12801999999772</v>
      </c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  <row r="91" spans="1:5" s="2" customFormat="1" ht="12.75" x14ac:dyDescent="0.2">
      <c r="A91" s="8"/>
      <c r="B91" s="24"/>
      <c r="C91" s="8"/>
      <c r="D91" s="9"/>
      <c r="E91" s="9"/>
    </row>
    <row r="92" spans="1:5" s="2" customFormat="1" ht="12.75" x14ac:dyDescent="0.2">
      <c r="A92" s="8"/>
      <c r="B92" s="24"/>
      <c r="C92" s="8"/>
      <c r="D92" s="9"/>
      <c r="E92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2023-02-28T00:21:55Z</dcterms:modified>
</cp:coreProperties>
</file>