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/>
  <c r="E21" l="1"/>
  <c r="B37" l="1"/>
  <c r="B25" l="1"/>
  <c r="B32" l="1"/>
</calcChain>
</file>

<file path=xl/sharedStrings.xml><?xml version="1.0" encoding="utf-8"?>
<sst xmlns="http://schemas.openxmlformats.org/spreadsheetml/2006/main" count="58" uniqueCount="40">
  <si>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</si>
  <si>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</si>
  <si>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</si>
  <si>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</si>
  <si>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</si>
  <si>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</si>
  <si>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</si>
  <si>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</si>
  <si>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</si>
  <si>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</si>
  <si>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</si>
  <si>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</si>
  <si>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</si>
  <si>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</si>
  <si>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</si>
  <si>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</si>
  <si>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</si>
  <si>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</si>
  <si>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</si>
  <si>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</si>
  <si>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</si>
  <si>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</si>
  <si>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</si>
  <si>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</si>
  <si>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</si>
  <si>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</si>
  <si>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</si>
  <si>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</si>
  <si>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</si>
  <si>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</si>
  <si>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м</t>
  </si>
  <si>
    <t>шт</t>
  </si>
  <si>
    <t>Отчет о выполнении Договора управления МКД по адресу: г. Свирск, ул. Лермонтова, 15</t>
  </si>
  <si>
    <t>Замена трубопровода водоснабжения (подвал)</t>
  </si>
  <si>
    <t>Замена участков трубопровода канализации (подвал)</t>
  </si>
  <si>
    <t>Ремонт вентиляции</t>
  </si>
  <si>
    <t>Монтаж освещения (подвал)</t>
  </si>
  <si>
    <t>Устройство уличного освещения (над подъездом)</t>
  </si>
  <si>
    <t>Изготовление козырька и установка над подъездом</t>
  </si>
  <si>
    <t>Установка урны у подъезда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</si>
</sst>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0"/>
  <sheetViews>
    <sheetView tabSelected="1" topLeftCell="A17" workbookViewId="0">
      <selection activeCell="B25" sqref="B25"/>
    </sheetView>
  </sheetViews>
  <sheetFormatPr defaultColWidth="9" defaultRowHeight="15"/>
  <cols>
    <col min="1" max="1" width="34.57031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3.1783412441532115</v>
      </c>
      <c r="E5" s="18">
        <v>12071.36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2.9816643707472679</v>
      </c>
      <c r="E6" s="18">
        <v>11324.38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2.3550092718408977</v>
      </c>
      <c r="E7" s="18">
        <v>8944.34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4.6716563111518132</v>
      </c>
      <c r="E8" s="18">
        <v>17742.98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7.3833211282258127</v>
      </c>
      <c r="E10" s="18">
        <v>28041.9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3.9283294725152729</v>
      </c>
      <c r="E11" s="18">
        <v>14919.82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2.1183271986367012</v>
      </c>
      <c r="E12" s="18">
        <v>8045.42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25.5">
      <c r="A14" s="20" t="s">
        <v>33</v>
      </c>
      <c r="B14" s="22">
        <v>16</v>
      </c>
      <c r="C14" s="17" t="s">
        <v>30</v>
      </c>
      <c r="D14" s="18">
        <v>1012.94</v>
      </c>
      <c r="E14" s="18">
        <v>16207.04</v>
      </c>
    </row>
    <row r="15" spans="1:9" s="2" customFormat="1" ht="25.5">
      <c r="A15" s="20" t="s">
        <v>34</v>
      </c>
      <c r="B15" s="22">
        <v>12.6</v>
      </c>
      <c r="C15" s="17" t="s">
        <v>30</v>
      </c>
      <c r="D15" s="18">
        <v>1420.4039682539683</v>
      </c>
      <c r="E15" s="18">
        <v>17897.09</v>
      </c>
    </row>
    <row r="16" spans="1:9" s="2" customFormat="1" ht="12.75">
      <c r="A16" s="20" t="s">
        <v>35</v>
      </c>
      <c r="B16" s="22">
        <v>16</v>
      </c>
      <c r="C16" s="17" t="s">
        <v>30</v>
      </c>
      <c r="D16" s="18">
        <v>370.4375</v>
      </c>
      <c r="E16" s="18">
        <v>5927</v>
      </c>
    </row>
    <row r="17" spans="1:5" s="2" customFormat="1" ht="12.75">
      <c r="A17" s="20" t="s">
        <v>36</v>
      </c>
      <c r="B17" s="22">
        <v>22</v>
      </c>
      <c r="C17" s="17" t="s">
        <v>30</v>
      </c>
      <c r="D17" s="18">
        <v>131.15227272727273</v>
      </c>
      <c r="E17" s="18">
        <v>2885.35</v>
      </c>
    </row>
    <row r="18" spans="1:5" s="2" customFormat="1" ht="25.5">
      <c r="A18" s="20" t="s">
        <v>37</v>
      </c>
      <c r="B18" s="22">
        <v>1</v>
      </c>
      <c r="C18" s="17" t="s">
        <v>31</v>
      </c>
      <c r="D18" s="18">
        <v>4749.66</v>
      </c>
      <c r="E18" s="18">
        <v>4749.66</v>
      </c>
    </row>
    <row r="19" spans="1:5" s="2" customFormat="1" ht="25.5">
      <c r="A19" s="20" t="s">
        <v>38</v>
      </c>
      <c r="B19" s="22">
        <v>1</v>
      </c>
      <c r="C19" s="17" t="s">
        <v>31</v>
      </c>
      <c r="D19" s="18">
        <v>20998.75</v>
      </c>
      <c r="E19" s="18">
        <v>20998.75</v>
      </c>
    </row>
    <row r="20" spans="1:5" s="2" customFormat="1" ht="12.75">
      <c r="A20" s="20" t="s">
        <v>39</v>
      </c>
      <c r="B20" s="22">
        <v>1</v>
      </c>
      <c r="C20" s="17" t="s">
        <v>31</v>
      </c>
      <c r="D20" s="18">
        <v>1746.91</v>
      </c>
      <c r="E20" s="18">
        <v>1746.91</v>
      </c>
    </row>
    <row r="21" spans="1:5" s="2" customFormat="1" ht="12.75">
      <c r="A21" s="10" t="s">
        <v>6</v>
      </c>
      <c r="B21" s="23"/>
      <c r="C21" s="10"/>
      <c r="D21" s="11"/>
      <c r="E21" s="11">
        <f>SUM(E5:E20)</f>
        <v>171502</v>
      </c>
    </row>
    <row r="22" spans="1:5" s="2" customFormat="1" ht="12.75">
      <c r="A22" s="8"/>
      <c r="B22" s="24"/>
      <c r="C22" s="8"/>
      <c r="D22" s="9"/>
      <c r="E22" s="9"/>
    </row>
    <row r="23" spans="1:5" s="2" customFormat="1" ht="25.5">
      <c r="A23" s="7" t="s">
        <v>26</v>
      </c>
      <c r="B23" s="25">
        <v>2302.12</v>
      </c>
      <c r="C23" s="8"/>
      <c r="D23" s="9"/>
      <c r="E23" s="9"/>
    </row>
    <row r="24" spans="1:5" s="2" customFormat="1" ht="15.75">
      <c r="A24" s="7" t="s">
        <v>12</v>
      </c>
      <c r="B24" s="25">
        <v>111154.98</v>
      </c>
      <c r="C24" s="8"/>
      <c r="D24" s="9"/>
      <c r="E24" s="9"/>
    </row>
    <row r="25" spans="1:5" s="2" customFormat="1" ht="15.75">
      <c r="A25" s="7" t="s">
        <v>13</v>
      </c>
      <c r="B25" s="25">
        <f>E21</f>
        <v>171502</v>
      </c>
      <c r="C25" s="8"/>
      <c r="D25" s="9"/>
      <c r="E25" s="9"/>
    </row>
    <row r="26" spans="1:5" s="2" customFormat="1" ht="25.5">
      <c r="A26" s="7" t="s">
        <v>27</v>
      </c>
      <c r="B26" s="25">
        <f>B23+B24-B25</f>
        <v>-58044.900000000009</v>
      </c>
      <c r="C26" s="8"/>
      <c r="D26" s="9"/>
      <c r="E26" s="9"/>
    </row>
    <row r="27" spans="1:5" s="2" customFormat="1" ht="12.75">
      <c r="A27" s="8"/>
      <c r="B27" s="26"/>
      <c r="C27" s="8"/>
      <c r="D27" s="9"/>
      <c r="E27" s="9"/>
    </row>
    <row r="28" spans="1:5" s="2" customFormat="1" ht="14.25">
      <c r="A28" s="6" t="s">
        <v>7</v>
      </c>
      <c r="B28" s="26"/>
      <c r="C28" s="8"/>
      <c r="D28" s="9"/>
      <c r="E28" s="9"/>
    </row>
    <row r="29" spans="1:5" s="2" customFormat="1" ht="12.75">
      <c r="A29" s="12" t="s">
        <v>8</v>
      </c>
      <c r="B29" s="26"/>
      <c r="C29" s="8"/>
      <c r="D29" s="9"/>
      <c r="E29" s="9"/>
    </row>
    <row r="30" spans="1:5" s="2" customFormat="1" ht="12.75">
      <c r="A30" s="8" t="s">
        <v>22</v>
      </c>
      <c r="B30" s="26">
        <v>74.099999999999994</v>
      </c>
      <c r="C30" s="8"/>
      <c r="D30" s="9"/>
      <c r="E30" s="9"/>
    </row>
    <row r="31" spans="1:5" s="2" customFormat="1" ht="12.75">
      <c r="A31" s="8" t="s">
        <v>9</v>
      </c>
      <c r="B31" s="26">
        <v>1901.52</v>
      </c>
      <c r="C31" s="8"/>
      <c r="D31" s="9"/>
      <c r="E31" s="9"/>
    </row>
    <row r="32" spans="1:5" s="2" customFormat="1" ht="12.75">
      <c r="A32" s="8" t="s">
        <v>28</v>
      </c>
      <c r="B32" s="26">
        <f>B30-B31</f>
        <v>-1827.42</v>
      </c>
      <c r="C32" s="8"/>
      <c r="D32" s="9"/>
      <c r="E32" s="9"/>
    </row>
    <row r="33" spans="1:5" s="2" customFormat="1" ht="12.75">
      <c r="A33" s="8"/>
      <c r="B33" s="24"/>
      <c r="C33" s="8"/>
      <c r="D33" s="9"/>
      <c r="E33" s="9"/>
    </row>
    <row r="34" spans="1:5" s="2" customFormat="1" ht="12.75">
      <c r="A34" s="12" t="s">
        <v>29</v>
      </c>
      <c r="B34" s="26"/>
      <c r="C34" s="8"/>
      <c r="D34" s="9"/>
      <c r="E34" s="9"/>
    </row>
    <row r="35" spans="1:5" s="2" customFormat="1" ht="12.75">
      <c r="A35" s="8" t="s">
        <v>22</v>
      </c>
      <c r="B35" s="26">
        <v>0</v>
      </c>
      <c r="C35" s="8"/>
      <c r="D35" s="9"/>
      <c r="E35" s="9"/>
    </row>
    <row r="36" spans="1:5" s="2" customFormat="1" ht="12.75">
      <c r="A36" s="8" t="s">
        <v>9</v>
      </c>
      <c r="B36" s="26">
        <v>83.39</v>
      </c>
      <c r="C36" s="8"/>
      <c r="D36" s="9"/>
      <c r="E36" s="9"/>
    </row>
    <row r="37" spans="1:5" s="2" customFormat="1" ht="12.75">
      <c r="A37" s="8" t="s">
        <v>28</v>
      </c>
      <c r="B37" s="26">
        <f>B35-B36</f>
        <v>-83.39</v>
      </c>
      <c r="C37" s="8"/>
      <c r="D37" s="9"/>
      <c r="E37" s="9"/>
    </row>
    <row r="38" spans="1:5" s="2" customFormat="1" ht="12.75">
      <c r="A38" s="8"/>
      <c r="B38" s="24"/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  <row r="78" spans="1:5" s="2" customFormat="1" ht="12.75">
      <c r="A78" s="8"/>
      <c r="B78" s="24"/>
      <c r="C78" s="8"/>
      <c r="D78" s="9"/>
      <c r="E78" s="9"/>
    </row>
    <row r="79" spans="1:5" s="2" customFormat="1" ht="12.75">
      <c r="A79" s="8"/>
      <c r="B79" s="24"/>
      <c r="C79" s="8"/>
      <c r="D79" s="9"/>
      <c r="E79" s="9"/>
    </row>
    <row r="80" spans="1:5" s="2" customFormat="1" ht="12.75">
      <c r="A80" s="8"/>
      <c r="B80" s="24"/>
      <c r="C80" s="8"/>
      <c r="D80" s="9"/>
      <c r="E80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2023-03-06T13:03:47Z</dcterms:modified>
</cp:coreProperties>
</file>