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E18" i="1"/>
  <c r="B23" i="1" l="1"/>
  <c r="B33" i="1" l="1"/>
  <c r="B29" i="1"/>
</calcChain>
</file>

<file path=xl/sharedStrings.xml><?xml version="1.0" encoding="utf-8"?>
<sst xmlns="http://schemas.openxmlformats.org/spreadsheetml/2006/main" count="52" uniqueCount="37">
  <si>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</si>
  <si>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</si>
  <si>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</si>
  <si>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</si>
  <si>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</si>
  <si>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</si>
  <si>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</si>
  <si>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</si>
  <si>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</si>
  <si>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</si>
  <si>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</si>
  <si>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</si>
  <si>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</si>
  <si>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</si>
  <si>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</si>
  <si>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</si>
  <si>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</si>
  <si>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</si>
  <si>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</si>
  <si>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</si>
  <si>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</si>
  <si>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</si>
  <si>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</si>
  <si>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</si>
  <si>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</si>
  <si>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</si>
  <si>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</si>
  <si>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</si>
  <si>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</si>
  <si>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</si>
  <si>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м</t>
  </si>
  <si>
    <t>Установка водосточных труб и отливов</t>
  </si>
  <si>
    <t>Отчет о выполнении Договора управления МКД по адресу: г. Свирск, ул. Ленина, 5</t>
  </si>
  <si>
    <t>Ремонт электропроводки, укладка кабеля в кабель-каналы, замена светильников (подъезды)</t>
  </si>
  <si>
    <t>чел.час</t>
  </si>
  <si>
    <t>Зачистка потолка после затопления, обработка противогрибковой пропиткой (кв.8)</t>
  </si>
  <si>
    <t>Установка перемычек на подвальной разводке системы отопления с установкой кранов шаровых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</si>
</sst>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3" workbookViewId="0">
      <selection activeCell="B33" sqref="B33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32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3.1699745930200471</v>
      </c>
      <c r="E5" s="18">
        <v>38051.85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2.9799753037925147</v>
      </c>
      <c r="E6" s="18">
        <v>35771.129999999997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2.3699852148874223</v>
      </c>
      <c r="E7" s="18">
        <v>28448.91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1.6999843013357507</v>
      </c>
      <c r="E8" s="18">
        <v>20406.330000000002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7.259947717458747</v>
      </c>
      <c r="E10" s="18">
        <v>87147.21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3.8999738352111666</v>
      </c>
      <c r="E11" s="18">
        <v>46814.64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2.1399812084302634</v>
      </c>
      <c r="E12" s="18">
        <v>25687.98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38.25" x14ac:dyDescent="0.2">
      <c r="A14" s="20" t="s">
        <v>36</v>
      </c>
      <c r="B14" s="22">
        <v>2.4</v>
      </c>
      <c r="C14" s="17" t="s">
        <v>30</v>
      </c>
      <c r="D14" s="18">
        <v>706.3416666666667</v>
      </c>
      <c r="E14" s="18">
        <v>1695.22</v>
      </c>
    </row>
    <row r="15" spans="1:9" s="2" customFormat="1" ht="38.25" x14ac:dyDescent="0.2">
      <c r="A15" s="20" t="s">
        <v>33</v>
      </c>
      <c r="B15" s="22">
        <v>101</v>
      </c>
      <c r="C15" s="17" t="s">
        <v>30</v>
      </c>
      <c r="D15" s="18">
        <v>349.29405940594057</v>
      </c>
      <c r="E15" s="18">
        <v>35278.699999999997</v>
      </c>
    </row>
    <row r="16" spans="1:9" s="2" customFormat="1" ht="25.5" x14ac:dyDescent="0.2">
      <c r="A16" s="20" t="s">
        <v>35</v>
      </c>
      <c r="B16" s="22">
        <v>6</v>
      </c>
      <c r="C16" s="17" t="s">
        <v>34</v>
      </c>
      <c r="D16" s="18">
        <v>452.5916666666667</v>
      </c>
      <c r="E16" s="18">
        <v>2715.55</v>
      </c>
    </row>
    <row r="17" spans="1:5" s="2" customFormat="1" ht="12.75" x14ac:dyDescent="0.2">
      <c r="A17" s="20" t="s">
        <v>31</v>
      </c>
      <c r="B17" s="22">
        <v>6</v>
      </c>
      <c r="C17" s="17" t="s">
        <v>30</v>
      </c>
      <c r="D17" s="18">
        <v>724.26</v>
      </c>
      <c r="E17" s="18">
        <v>4345.57</v>
      </c>
    </row>
    <row r="18" spans="1:5" s="2" customFormat="1" ht="12.75" x14ac:dyDescent="0.2">
      <c r="A18" s="10" t="s">
        <v>6</v>
      </c>
      <c r="B18" s="23"/>
      <c r="C18" s="10"/>
      <c r="D18" s="11"/>
      <c r="E18" s="11">
        <f>SUM(E5:E17)</f>
        <v>326363.08999999997</v>
      </c>
    </row>
    <row r="19" spans="1:5" s="2" customFormat="1" ht="12.75" x14ac:dyDescent="0.2">
      <c r="A19" s="8"/>
      <c r="B19" s="24"/>
      <c r="C19" s="8"/>
      <c r="D19" s="9"/>
      <c r="E19" s="9"/>
    </row>
    <row r="20" spans="1:5" s="2" customFormat="1" ht="25.5" x14ac:dyDescent="0.2">
      <c r="A20" s="7" t="s">
        <v>27</v>
      </c>
      <c r="B20" s="25">
        <v>9244.18</v>
      </c>
      <c r="C20" s="8"/>
      <c r="D20" s="9"/>
      <c r="E20" s="9"/>
    </row>
    <row r="21" spans="1:5" s="2" customFormat="1" ht="15.75" x14ac:dyDescent="0.2">
      <c r="A21" s="7" t="s">
        <v>13</v>
      </c>
      <c r="B21" s="25">
        <v>315458.46000000002</v>
      </c>
      <c r="C21" s="8"/>
      <c r="D21" s="9"/>
      <c r="E21" s="9"/>
    </row>
    <row r="22" spans="1:5" s="2" customFormat="1" ht="15.75" x14ac:dyDescent="0.2">
      <c r="A22" s="7" t="s">
        <v>14</v>
      </c>
      <c r="B22" s="25">
        <f>E18</f>
        <v>326363.08999999997</v>
      </c>
      <c r="C22" s="8"/>
      <c r="D22" s="9"/>
      <c r="E22" s="9"/>
    </row>
    <row r="23" spans="1:5" s="2" customFormat="1" ht="25.5" x14ac:dyDescent="0.2">
      <c r="A23" s="7" t="s">
        <v>28</v>
      </c>
      <c r="B23" s="25">
        <f>B20+B21-B22</f>
        <v>-1660.4499999999534</v>
      </c>
      <c r="C23" s="8"/>
      <c r="D23" s="9"/>
      <c r="E23" s="9"/>
    </row>
    <row r="24" spans="1:5" s="2" customFormat="1" ht="12.75" x14ac:dyDescent="0.2">
      <c r="A24" s="8"/>
      <c r="B24" s="26"/>
      <c r="C24" s="8"/>
      <c r="D24" s="9"/>
      <c r="E24" s="9"/>
    </row>
    <row r="25" spans="1:5" s="2" customFormat="1" ht="14.25" x14ac:dyDescent="0.2">
      <c r="A25" s="6" t="s">
        <v>7</v>
      </c>
      <c r="B25" s="26"/>
      <c r="C25" s="8"/>
      <c r="D25" s="9"/>
      <c r="E25" s="9"/>
    </row>
    <row r="26" spans="1:5" s="2" customFormat="1" ht="12.75" x14ac:dyDescent="0.2">
      <c r="A26" s="12" t="s">
        <v>8</v>
      </c>
      <c r="B26" s="26"/>
      <c r="C26" s="8"/>
      <c r="D26" s="9"/>
      <c r="E26" s="9"/>
    </row>
    <row r="27" spans="1:5" s="2" customFormat="1" ht="12.75" x14ac:dyDescent="0.2">
      <c r="A27" s="8" t="s">
        <v>23</v>
      </c>
      <c r="B27" s="26">
        <v>1367.35</v>
      </c>
      <c r="C27" s="8"/>
      <c r="D27" s="9"/>
      <c r="E27" s="9"/>
    </row>
    <row r="28" spans="1:5" s="2" customFormat="1" ht="12.75" x14ac:dyDescent="0.2">
      <c r="A28" s="8" t="s">
        <v>10</v>
      </c>
      <c r="B28" s="26">
        <v>3963.71</v>
      </c>
      <c r="C28" s="8"/>
      <c r="D28" s="9"/>
      <c r="E28" s="9"/>
    </row>
    <row r="29" spans="1:5" s="2" customFormat="1" ht="12.75" x14ac:dyDescent="0.2">
      <c r="A29" s="8" t="s">
        <v>29</v>
      </c>
      <c r="B29" s="26">
        <f>B27-B28</f>
        <v>-2596.36</v>
      </c>
      <c r="C29" s="8"/>
      <c r="D29" s="9"/>
      <c r="E29" s="9"/>
    </row>
    <row r="30" spans="1:5" s="2" customFormat="1" ht="12.75" x14ac:dyDescent="0.2">
      <c r="A30" s="12" t="s">
        <v>9</v>
      </c>
      <c r="B30" s="26"/>
      <c r="C30" s="8"/>
      <c r="D30" s="9"/>
      <c r="E30" s="9"/>
    </row>
    <row r="31" spans="1:5" s="2" customFormat="1" ht="12.75" x14ac:dyDescent="0.2">
      <c r="A31" s="8" t="s">
        <v>23</v>
      </c>
      <c r="B31" s="26">
        <v>0</v>
      </c>
      <c r="C31" s="8"/>
      <c r="D31" s="9"/>
      <c r="E31" s="9"/>
    </row>
    <row r="32" spans="1:5" s="2" customFormat="1" ht="12.75" x14ac:dyDescent="0.2">
      <c r="A32" s="8" t="s">
        <v>10</v>
      </c>
      <c r="B32" s="26">
        <v>326.07</v>
      </c>
      <c r="C32" s="8"/>
      <c r="D32" s="9"/>
      <c r="E32" s="9"/>
    </row>
    <row r="33" spans="1:5" s="2" customFormat="1" ht="12.75" x14ac:dyDescent="0.2">
      <c r="A33" s="8" t="s">
        <v>29</v>
      </c>
      <c r="B33" s="26">
        <f>B31-B32</f>
        <v>-326.07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2023-02-20T07:32:31Z</cp:lastPrinted>
  <dcterms:created xsi:type="dcterms:W3CDTF">2023-02-17T07:00:39Z</dcterms:created>
  <dcterms:modified xsi:type="dcterms:W3CDTF">2023-02-22T04:34:19Z</dcterms:modified>
</cp:coreProperties>
</file>