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B26" i="1" l="1"/>
  <c r="B38" i="1" l="1"/>
  <c r="B27" i="1" l="1"/>
  <c r="B33" i="1" l="1"/>
</calcChain>
</file>

<file path=xl/sharedStrings.xml><?xml version="1.0" encoding="utf-8"?>
<sst xmlns="http://schemas.openxmlformats.org/spreadsheetml/2006/main" count="60" uniqueCount="43">
  <si>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</si>
  <si>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</si>
  <si>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</si>
  <si>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</si>
  <si>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</si>
  <si>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</si>
  <si>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</si>
  <si>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</si>
  <si>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</si>
  <si>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</si>
  <si>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</si>
  <si>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</si>
  <si>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</si>
  <si>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</si>
  <si>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</si>
  <si>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</si>
  <si>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</si>
  <si>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</si>
  <si>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</si>
  <si>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</si>
  <si>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</si>
  <si>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</si>
  <si>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</si>
  <si>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</si>
  <si>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</si>
  <si>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</si>
  <si>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</si>
  <si>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</si>
  <si>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</si>
  <si>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</si>
  <si>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чел.час</t>
  </si>
  <si>
    <t>м</t>
  </si>
  <si>
    <t>Разница к возврату потребителям, руб</t>
  </si>
  <si>
    <t>Отчет о выполнении Договора управления МКД по адресу: г. Свирск, ул. Степная, 3</t>
  </si>
  <si>
    <t>Замена стояка отопления (кв.9)</t>
  </si>
  <si>
    <t>Установка кранов шаровых на подводках водоснабжения (кв.45,52,39,70,16)</t>
  </si>
  <si>
    <t>Замена участка фанового стояка (кв.29)</t>
  </si>
  <si>
    <t>Замена светильников (подъезды)</t>
  </si>
  <si>
    <t>Установка почтовых ящиков в подъездах</t>
  </si>
  <si>
    <t>секций</t>
  </si>
  <si>
    <t>Утепление межблочного шва</t>
  </si>
  <si>
    <t>Ремонт шлагмаума (сварочные работы), восстановление металлического ограждения, установка навесного замка</t>
  </si>
  <si>
    <t>Демонтаж старых беседок и грибков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</si>
</sst>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7" workbookViewId="0">
      <selection activeCell="B26" sqref="B26"/>
    </sheetView>
  </sheetViews>
  <sheetFormatPr defaultColWidth="9" defaultRowHeight="15" x14ac:dyDescent="0.25"/>
  <cols>
    <col min="1" max="1" width="36.1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33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3.1696037646358217</v>
      </c>
      <c r="E5" s="18">
        <v>133866.35999999999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2.9796279156696213</v>
      </c>
      <c r="E6" s="18">
        <v>125842.8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2.3697032341600131</v>
      </c>
      <c r="E7" s="18">
        <v>100083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0.4199471755316217</v>
      </c>
      <c r="E8" s="18">
        <v>22803.84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51" x14ac:dyDescent="0.2">
      <c r="A10" s="20" t="s">
        <v>21</v>
      </c>
      <c r="B10" s="22" t="s">
        <v>25</v>
      </c>
      <c r="C10" s="17" t="s">
        <v>11</v>
      </c>
      <c r="D10" s="18">
        <v>7.2590926514209082</v>
      </c>
      <c r="E10" s="18">
        <v>306583.56</v>
      </c>
    </row>
    <row r="11" spans="1:9" s="2" customFormat="1" ht="63.75" x14ac:dyDescent="0.2">
      <c r="A11" s="20" t="s">
        <v>19</v>
      </c>
      <c r="B11" s="22" t="s">
        <v>25</v>
      </c>
      <c r="C11" s="17" t="s">
        <v>11</v>
      </c>
      <c r="D11" s="18">
        <v>1.6597929885635037</v>
      </c>
      <c r="E11" s="18">
        <v>152447.28</v>
      </c>
    </row>
    <row r="12" spans="1:9" s="2" customFormat="1" ht="63.75" x14ac:dyDescent="0.2">
      <c r="A12" s="20" t="s">
        <v>20</v>
      </c>
      <c r="B12" s="22" t="s">
        <v>25</v>
      </c>
      <c r="C12" s="17" t="s">
        <v>11</v>
      </c>
      <c r="D12" s="18">
        <v>3.0296210659379135</v>
      </c>
      <c r="E12" s="18">
        <v>84036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34</v>
      </c>
      <c r="B14" s="22">
        <v>3.5</v>
      </c>
      <c r="C14" s="17" t="s">
        <v>31</v>
      </c>
      <c r="D14" s="18">
        <v>1454.7085714285713</v>
      </c>
      <c r="E14" s="18">
        <v>5091.4799999999996</v>
      </c>
    </row>
    <row r="15" spans="1:9" s="2" customFormat="1" ht="25.5" x14ac:dyDescent="0.2">
      <c r="A15" s="20" t="s">
        <v>35</v>
      </c>
      <c r="B15" s="22">
        <v>9</v>
      </c>
      <c r="C15" s="17" t="s">
        <v>29</v>
      </c>
      <c r="D15" s="18">
        <v>724.58444444444444</v>
      </c>
      <c r="E15" s="18">
        <v>6521.26</v>
      </c>
    </row>
    <row r="16" spans="1:9" s="2" customFormat="1" ht="12.75" x14ac:dyDescent="0.2">
      <c r="A16" s="20" t="s">
        <v>36</v>
      </c>
      <c r="B16" s="22">
        <v>1.5</v>
      </c>
      <c r="C16" s="17" t="s">
        <v>31</v>
      </c>
      <c r="D16" s="18">
        <v>959.95333333333338</v>
      </c>
      <c r="E16" s="18">
        <v>1439.93</v>
      </c>
    </row>
    <row r="17" spans="1:5" s="2" customFormat="1" ht="12.75" x14ac:dyDescent="0.2">
      <c r="A17" s="20" t="s">
        <v>37</v>
      </c>
      <c r="B17" s="22">
        <v>2</v>
      </c>
      <c r="C17" s="17" t="s">
        <v>29</v>
      </c>
      <c r="D17" s="18">
        <v>1151.19</v>
      </c>
      <c r="E17" s="18">
        <v>2302.38</v>
      </c>
    </row>
    <row r="18" spans="1:5" s="2" customFormat="1" ht="12.75" x14ac:dyDescent="0.2">
      <c r="A18" s="20" t="s">
        <v>38</v>
      </c>
      <c r="B18" s="22">
        <v>15</v>
      </c>
      <c r="C18" s="17" t="s">
        <v>39</v>
      </c>
      <c r="D18" s="18">
        <v>2540.5206666666663</v>
      </c>
      <c r="E18" s="18">
        <v>38107.81</v>
      </c>
    </row>
    <row r="19" spans="1:5" s="2" customFormat="1" ht="12.75" x14ac:dyDescent="0.2">
      <c r="A19" s="20" t="s">
        <v>40</v>
      </c>
      <c r="B19" s="22">
        <v>2.5</v>
      </c>
      <c r="C19" s="17" t="s">
        <v>31</v>
      </c>
      <c r="D19" s="18">
        <v>643.33199999999999</v>
      </c>
      <c r="E19" s="18">
        <v>1608.33</v>
      </c>
    </row>
    <row r="20" spans="1:5" s="2" customFormat="1" ht="38.25" x14ac:dyDescent="0.2">
      <c r="A20" s="20" t="s">
        <v>41</v>
      </c>
      <c r="B20" s="22">
        <v>1</v>
      </c>
      <c r="C20" s="17" t="s">
        <v>29</v>
      </c>
      <c r="D20" s="18">
        <v>2221.38</v>
      </c>
      <c r="E20" s="18">
        <v>2221.38</v>
      </c>
    </row>
    <row r="21" spans="1:5" s="2" customFormat="1" ht="12.75" x14ac:dyDescent="0.2">
      <c r="A21" s="20" t="s">
        <v>42</v>
      </c>
      <c r="B21" s="22">
        <v>16</v>
      </c>
      <c r="C21" s="17" t="s">
        <v>30</v>
      </c>
      <c r="D21" s="18">
        <v>388.44375000000002</v>
      </c>
      <c r="E21" s="18">
        <v>6215.1</v>
      </c>
    </row>
    <row r="22" spans="1:5" s="2" customFormat="1" ht="12.75" x14ac:dyDescent="0.2">
      <c r="A22" s="10" t="s">
        <v>6</v>
      </c>
      <c r="B22" s="23"/>
      <c r="C22" s="10"/>
      <c r="D22" s="11"/>
      <c r="E22" s="11">
        <f>SUM(E5:E21)</f>
        <v>989170.51000000013</v>
      </c>
    </row>
    <row r="23" spans="1:5" s="2" customFormat="1" ht="12.75" x14ac:dyDescent="0.2">
      <c r="A23" s="8"/>
      <c r="B23" s="24"/>
      <c r="C23" s="8"/>
      <c r="D23" s="9"/>
      <c r="E23" s="9"/>
    </row>
    <row r="24" spans="1:5" s="2" customFormat="1" ht="25.5" x14ac:dyDescent="0.2">
      <c r="A24" s="7" t="s">
        <v>26</v>
      </c>
      <c r="B24" s="25">
        <v>-603503.89</v>
      </c>
      <c r="C24" s="8"/>
      <c r="D24" s="9"/>
      <c r="E24" s="9"/>
    </row>
    <row r="25" spans="1:5" s="2" customFormat="1" ht="15.75" x14ac:dyDescent="0.2">
      <c r="A25" s="7" t="s">
        <v>12</v>
      </c>
      <c r="B25" s="25">
        <v>1031235.96</v>
      </c>
      <c r="C25" s="8"/>
      <c r="D25" s="9"/>
      <c r="E25" s="9"/>
    </row>
    <row r="26" spans="1:5" s="2" customFormat="1" ht="15.75" x14ac:dyDescent="0.2">
      <c r="A26" s="7" t="s">
        <v>13</v>
      </c>
      <c r="B26" s="25">
        <f>E22</f>
        <v>989170.51000000013</v>
      </c>
      <c r="C26" s="8"/>
      <c r="D26" s="9"/>
      <c r="E26" s="9"/>
    </row>
    <row r="27" spans="1:5" s="2" customFormat="1" ht="25.5" x14ac:dyDescent="0.2">
      <c r="A27" s="7" t="s">
        <v>27</v>
      </c>
      <c r="B27" s="25">
        <f>B24+B25-B26</f>
        <v>-561438.44000000018</v>
      </c>
      <c r="C27" s="8"/>
      <c r="D27" s="9"/>
      <c r="E27" s="9"/>
    </row>
    <row r="28" spans="1:5" s="2" customFormat="1" ht="12.75" x14ac:dyDescent="0.2">
      <c r="A28" s="8"/>
      <c r="B28" s="26"/>
      <c r="C28" s="8"/>
      <c r="D28" s="9"/>
      <c r="E28" s="9"/>
    </row>
    <row r="29" spans="1:5" s="2" customFormat="1" ht="14.25" x14ac:dyDescent="0.2">
      <c r="A29" s="6" t="s">
        <v>7</v>
      </c>
      <c r="B29" s="26"/>
      <c r="C29" s="8"/>
      <c r="D29" s="9"/>
      <c r="E29" s="9"/>
    </row>
    <row r="30" spans="1:5" s="2" customFormat="1" ht="12.75" x14ac:dyDescent="0.2">
      <c r="A30" s="12" t="s">
        <v>8</v>
      </c>
      <c r="B30" s="26"/>
      <c r="C30" s="8"/>
      <c r="D30" s="9"/>
      <c r="E30" s="9"/>
    </row>
    <row r="31" spans="1:5" s="2" customFormat="1" ht="12.75" x14ac:dyDescent="0.2">
      <c r="A31" s="8" t="s">
        <v>22</v>
      </c>
      <c r="B31" s="26">
        <v>0</v>
      </c>
      <c r="C31" s="8"/>
      <c r="D31" s="9"/>
      <c r="E31" s="9"/>
    </row>
    <row r="32" spans="1:5" s="2" customFormat="1" ht="12.75" x14ac:dyDescent="0.2">
      <c r="A32" s="8" t="s">
        <v>9</v>
      </c>
      <c r="B32" s="26">
        <v>8519.7900000000009</v>
      </c>
      <c r="C32" s="8"/>
      <c r="D32" s="9"/>
      <c r="E32" s="9"/>
    </row>
    <row r="33" spans="1:5" s="2" customFormat="1" ht="12.75" x14ac:dyDescent="0.2">
      <c r="A33" s="8" t="s">
        <v>32</v>
      </c>
      <c r="B33" s="26">
        <f>B31-B32</f>
        <v>-8519.7900000000009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12" t="s">
        <v>28</v>
      </c>
      <c r="B35" s="26"/>
      <c r="C35" s="8"/>
      <c r="D35" s="9"/>
      <c r="E35" s="9"/>
    </row>
    <row r="36" spans="1:5" s="2" customFormat="1" ht="12.75" x14ac:dyDescent="0.2">
      <c r="A36" s="8" t="s">
        <v>22</v>
      </c>
      <c r="B36" s="26">
        <v>0</v>
      </c>
      <c r="C36" s="8"/>
      <c r="D36" s="9"/>
      <c r="E36" s="9"/>
    </row>
    <row r="37" spans="1:5" s="2" customFormat="1" ht="12.75" x14ac:dyDescent="0.2">
      <c r="A37" s="8" t="s">
        <v>9</v>
      </c>
      <c r="B37" s="26">
        <v>1450.9799999999996</v>
      </c>
      <c r="C37" s="8"/>
      <c r="D37" s="9"/>
      <c r="E37" s="9"/>
    </row>
    <row r="38" spans="1:5" s="2" customFormat="1" ht="12.75" x14ac:dyDescent="0.2">
      <c r="A38" s="8" t="s">
        <v>32</v>
      </c>
      <c r="B38" s="26">
        <f>B36-B37</f>
        <v>-1450.9799999999996</v>
      </c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2023-03-10T03:34:02Z</dcterms:modified>
</cp:coreProperties>
</file>