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21" i="1"/>
  <c r="D22" i="1"/>
  <c r="D23" i="1"/>
  <c r="D24" i="1"/>
  <c r="D25" i="1"/>
  <c r="D26" i="1"/>
  <c r="D14" i="1"/>
  <c r="E27" i="1"/>
  <c r="B31" i="1" l="1"/>
  <c r="B43" i="1" l="1"/>
  <c r="B32" i="1" l="1"/>
  <c r="B38" i="1" l="1"/>
</calcChain>
</file>

<file path=xl/sharedStrings.xml><?xml version="1.0" encoding="utf-8"?>
<sst xmlns="http://schemas.openxmlformats.org/spreadsheetml/2006/main" count="70" uniqueCount="49">
  <si>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</si>
  <si>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</si>
  <si>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</si>
  <si>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</si>
  <si>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</si>
  <si>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</si>
  <si>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</si>
  <si>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</si>
  <si>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</si>
  <si>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</si>
  <si>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</si>
  <si>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</si>
  <si>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</si>
  <si>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</si>
  <si>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</si>
  <si>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</si>
  <si>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</si>
  <si>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</si>
  <si>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</si>
  <si>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</si>
  <si>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</si>
  <si>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</si>
  <si>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</si>
  <si>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</si>
  <si>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</si>
  <si>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шт</t>
  </si>
  <si>
    <t>Разница к возврату потребителям, руб</t>
  </si>
  <si>
    <t>м2</t>
  </si>
  <si>
    <t>м</t>
  </si>
  <si>
    <t>чел.час</t>
  </si>
  <si>
    <t>Отчет о выполнении Договора управления МКД по адресу: г. Свирск, ул. Хасановских боев, 3</t>
  </si>
  <si>
    <t>за 2023 год</t>
  </si>
  <si>
    <t>Смена стояков отопления/водоснабжения</t>
  </si>
  <si>
    <t>Смена крана шарового в ящике для уборщиц</t>
  </si>
  <si>
    <t>Смена стояков центральной канализации</t>
  </si>
  <si>
    <t>Установка окон ПВХ в подъездах</t>
  </si>
  <si>
    <t>Оштукатуривание и окраска оконных откосов и стен после установки окон в подъездах</t>
  </si>
  <si>
    <t>Установка досок объявлений</t>
  </si>
  <si>
    <t>Ремонт ограждения детской спортивной площадки</t>
  </si>
  <si>
    <t>Установка желоба на козырек подъезда</t>
  </si>
  <si>
    <t>Смена светильника на спортивной площадке</t>
  </si>
  <si>
    <t>Смена светильника в подъезде</t>
  </si>
  <si>
    <t>Смена фотореле на спортивной площадке</t>
  </si>
  <si>
    <t>Ремонт межпанельных швов (утепление вилатермом) с автовышки</t>
  </si>
  <si>
    <t>пог.м.</t>
  </si>
  <si>
    <t>Утепление чердачного перекрытия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</si>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</sst>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12" workbookViewId="0">
      <selection activeCell="A45" sqref="A45"/>
    </sheetView>
  </sheetViews>
  <sheetFormatPr defaultColWidth="9" defaultRowHeight="15" x14ac:dyDescent="0.25"/>
  <cols>
    <col min="1" max="1" width="36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30.75" customHeight="1" x14ac:dyDescent="0.25">
      <c r="A1" s="29" t="s">
        <v>30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31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218382.78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205187.46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163622.23000000001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0.37970970122307041</v>
      </c>
      <c r="E8" s="18">
        <v>25071.13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7.6</v>
      </c>
      <c r="E10" s="18">
        <v>501422.76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4.08</v>
      </c>
      <c r="E11" s="18">
        <v>269184.90999999997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2.2400000000000002</v>
      </c>
      <c r="E12" s="18">
        <v>147787.78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32</v>
      </c>
      <c r="B14" s="22">
        <v>110.3</v>
      </c>
      <c r="C14" s="17" t="s">
        <v>28</v>
      </c>
      <c r="D14" s="18">
        <f>E14/B14</f>
        <v>1058.7054397098823</v>
      </c>
      <c r="E14" s="18">
        <v>116775.21</v>
      </c>
    </row>
    <row r="15" spans="1:9" s="2" customFormat="1" ht="12.75" x14ac:dyDescent="0.2">
      <c r="A15" s="20" t="s">
        <v>33</v>
      </c>
      <c r="B15" s="22">
        <v>1</v>
      </c>
      <c r="C15" s="17" t="s">
        <v>25</v>
      </c>
      <c r="D15" s="18">
        <f t="shared" ref="D15:D26" si="0">E15/B15</f>
        <v>664.74</v>
      </c>
      <c r="E15" s="18">
        <v>664.74</v>
      </c>
    </row>
    <row r="16" spans="1:9" s="2" customFormat="1" ht="12.75" x14ac:dyDescent="0.2">
      <c r="A16" s="20" t="s">
        <v>34</v>
      </c>
      <c r="B16" s="22">
        <v>11</v>
      </c>
      <c r="C16" s="17" t="s">
        <v>28</v>
      </c>
      <c r="D16" s="18">
        <f t="shared" si="0"/>
        <v>1269.8536363636363</v>
      </c>
      <c r="E16" s="18">
        <v>13968.39</v>
      </c>
    </row>
    <row r="17" spans="1:5" s="2" customFormat="1" ht="12.75" x14ac:dyDescent="0.2">
      <c r="A17" s="20" t="s">
        <v>35</v>
      </c>
      <c r="B17" s="22">
        <v>10</v>
      </c>
      <c r="C17" s="17" t="s">
        <v>25</v>
      </c>
      <c r="D17" s="18">
        <f t="shared" si="0"/>
        <v>27131</v>
      </c>
      <c r="E17" s="18">
        <v>271310</v>
      </c>
    </row>
    <row r="18" spans="1:5" s="2" customFormat="1" ht="25.5" x14ac:dyDescent="0.2">
      <c r="A18" s="20" t="s">
        <v>36</v>
      </c>
      <c r="B18" s="22">
        <v>67.08</v>
      </c>
      <c r="C18" s="17" t="s">
        <v>27</v>
      </c>
      <c r="D18" s="18">
        <f t="shared" si="0"/>
        <v>2384.9564698867025</v>
      </c>
      <c r="E18" s="18">
        <v>159982.88</v>
      </c>
    </row>
    <row r="19" spans="1:5" s="2" customFormat="1" ht="12.75" x14ac:dyDescent="0.2">
      <c r="A19" s="20" t="s">
        <v>37</v>
      </c>
      <c r="B19" s="22">
        <v>8</v>
      </c>
      <c r="C19" s="17" t="s">
        <v>25</v>
      </c>
      <c r="D19" s="18">
        <f t="shared" si="0"/>
        <v>408.29250000000002</v>
      </c>
      <c r="E19" s="18">
        <v>3266.34</v>
      </c>
    </row>
    <row r="20" spans="1:5" s="2" customFormat="1" ht="25.5" x14ac:dyDescent="0.2">
      <c r="A20" s="20" t="s">
        <v>38</v>
      </c>
      <c r="B20" s="22">
        <v>10</v>
      </c>
      <c r="C20" s="17" t="s">
        <v>29</v>
      </c>
      <c r="D20" s="18">
        <f t="shared" si="0"/>
        <v>650.43700000000001</v>
      </c>
      <c r="E20" s="18">
        <v>6504.37</v>
      </c>
    </row>
    <row r="21" spans="1:5" s="2" customFormat="1" ht="12.75" x14ac:dyDescent="0.2">
      <c r="A21" s="20" t="s">
        <v>39</v>
      </c>
      <c r="B21" s="22">
        <v>1.8</v>
      </c>
      <c r="C21" s="17" t="s">
        <v>28</v>
      </c>
      <c r="D21" s="18">
        <f t="shared" si="0"/>
        <v>205.16111111111113</v>
      </c>
      <c r="E21" s="18">
        <v>369.29</v>
      </c>
    </row>
    <row r="22" spans="1:5" s="2" customFormat="1" ht="12.75" x14ac:dyDescent="0.2">
      <c r="A22" s="20" t="s">
        <v>40</v>
      </c>
      <c r="B22" s="22">
        <v>1</v>
      </c>
      <c r="C22" s="17" t="s">
        <v>25</v>
      </c>
      <c r="D22" s="18">
        <f t="shared" si="0"/>
        <v>3010.04</v>
      </c>
      <c r="E22" s="18">
        <v>3010.04</v>
      </c>
    </row>
    <row r="23" spans="1:5" s="2" customFormat="1" ht="12.75" x14ac:dyDescent="0.2">
      <c r="A23" s="20" t="s">
        <v>41</v>
      </c>
      <c r="B23" s="22">
        <v>1</v>
      </c>
      <c r="C23" s="17" t="s">
        <v>25</v>
      </c>
      <c r="D23" s="18">
        <f t="shared" si="0"/>
        <v>1220.69</v>
      </c>
      <c r="E23" s="18">
        <v>1220.69</v>
      </c>
    </row>
    <row r="24" spans="1:5" s="2" customFormat="1" ht="12.75" x14ac:dyDescent="0.2">
      <c r="A24" s="20" t="s">
        <v>42</v>
      </c>
      <c r="B24" s="22">
        <v>1</v>
      </c>
      <c r="C24" s="17" t="s">
        <v>25</v>
      </c>
      <c r="D24" s="18">
        <f t="shared" si="0"/>
        <v>1342.92</v>
      </c>
      <c r="E24" s="18">
        <v>1342.92</v>
      </c>
    </row>
    <row r="25" spans="1:5" s="2" customFormat="1" ht="25.5" x14ac:dyDescent="0.2">
      <c r="A25" s="20" t="s">
        <v>43</v>
      </c>
      <c r="B25" s="22">
        <v>60.6</v>
      </c>
      <c r="C25" s="17" t="s">
        <v>44</v>
      </c>
      <c r="D25" s="18">
        <f t="shared" si="0"/>
        <v>749.26815181518157</v>
      </c>
      <c r="E25" s="18">
        <v>45405.65</v>
      </c>
    </row>
    <row r="26" spans="1:5" s="2" customFormat="1" ht="12.75" x14ac:dyDescent="0.2">
      <c r="A26" s="20" t="s">
        <v>45</v>
      </c>
      <c r="B26" s="22">
        <v>78.41</v>
      </c>
      <c r="C26" s="17" t="s">
        <v>27</v>
      </c>
      <c r="D26" s="18">
        <f t="shared" si="0"/>
        <v>749.18683841346763</v>
      </c>
      <c r="E26" s="18">
        <v>58743.74</v>
      </c>
    </row>
    <row r="27" spans="1:5" s="2" customFormat="1" ht="12.75" x14ac:dyDescent="0.2">
      <c r="A27" s="10" t="s">
        <v>5</v>
      </c>
      <c r="B27" s="23"/>
      <c r="C27" s="10"/>
      <c r="D27" s="11"/>
      <c r="E27" s="11">
        <f>SUM(E5:E26)</f>
        <v>2213223.3099999996</v>
      </c>
    </row>
    <row r="28" spans="1:5" s="2" customFormat="1" ht="12.75" x14ac:dyDescent="0.2">
      <c r="A28" s="8"/>
      <c r="B28" s="24"/>
      <c r="C28" s="8"/>
      <c r="D28" s="9"/>
      <c r="E28" s="9"/>
    </row>
    <row r="29" spans="1:5" s="2" customFormat="1" ht="25.5" x14ac:dyDescent="0.2">
      <c r="A29" s="7" t="s">
        <v>46</v>
      </c>
      <c r="B29" s="25">
        <v>-1143214.21</v>
      </c>
      <c r="C29" s="8"/>
      <c r="D29" s="9"/>
      <c r="E29" s="9"/>
    </row>
    <row r="30" spans="1:5" s="2" customFormat="1" ht="15.75" x14ac:dyDescent="0.2">
      <c r="A30" s="7" t="s">
        <v>10</v>
      </c>
      <c r="B30" s="25">
        <v>1718692.65</v>
      </c>
      <c r="C30" s="8"/>
      <c r="D30" s="9"/>
      <c r="E30" s="9"/>
    </row>
    <row r="31" spans="1:5" s="2" customFormat="1" ht="15.75" x14ac:dyDescent="0.2">
      <c r="A31" s="7" t="s">
        <v>11</v>
      </c>
      <c r="B31" s="25">
        <f>E27</f>
        <v>2213223.3099999996</v>
      </c>
      <c r="C31" s="8"/>
      <c r="D31" s="9"/>
      <c r="E31" s="9"/>
    </row>
    <row r="32" spans="1:5" s="2" customFormat="1" ht="25.5" x14ac:dyDescent="0.2">
      <c r="A32" s="7" t="s">
        <v>47</v>
      </c>
      <c r="B32" s="25">
        <f>B29+B30-B31</f>
        <v>-1637744.8699999996</v>
      </c>
      <c r="C32" s="8"/>
      <c r="D32" s="9"/>
      <c r="E32" s="9"/>
    </row>
    <row r="33" spans="1:5" s="2" customFormat="1" ht="12.75" x14ac:dyDescent="0.2">
      <c r="A33" s="8"/>
      <c r="B33" s="26"/>
      <c r="C33" s="8"/>
      <c r="D33" s="9"/>
      <c r="E33" s="9"/>
    </row>
    <row r="34" spans="1:5" s="2" customFormat="1" ht="14.25" x14ac:dyDescent="0.2">
      <c r="A34" s="6" t="s">
        <v>48</v>
      </c>
      <c r="B34" s="34"/>
      <c r="C34" s="8"/>
      <c r="D34" s="9"/>
      <c r="E34" s="9"/>
    </row>
    <row r="35" spans="1:5" s="2" customFormat="1" ht="12.75" x14ac:dyDescent="0.2">
      <c r="A35" s="12" t="s">
        <v>6</v>
      </c>
      <c r="B35" s="26"/>
      <c r="C35" s="8"/>
      <c r="D35" s="9"/>
      <c r="E35" s="9"/>
    </row>
    <row r="36" spans="1:5" s="2" customFormat="1" ht="12.75" x14ac:dyDescent="0.2">
      <c r="A36" s="8" t="s">
        <v>20</v>
      </c>
      <c r="B36" s="26">
        <v>36394.480000000003</v>
      </c>
      <c r="C36" s="8"/>
      <c r="D36" s="9"/>
      <c r="E36" s="9"/>
    </row>
    <row r="37" spans="1:5" s="2" customFormat="1" ht="12.75" x14ac:dyDescent="0.2">
      <c r="A37" s="8" t="s">
        <v>7</v>
      </c>
      <c r="B37" s="26">
        <v>39117.61</v>
      </c>
      <c r="C37" s="8"/>
      <c r="D37" s="9"/>
      <c r="E37" s="9"/>
    </row>
    <row r="38" spans="1:5" s="2" customFormat="1" ht="12.75" x14ac:dyDescent="0.2">
      <c r="A38" s="8" t="s">
        <v>26</v>
      </c>
      <c r="B38" s="26">
        <f>B36-B37</f>
        <v>-2723.1299999999974</v>
      </c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12" t="s">
        <v>24</v>
      </c>
      <c r="B40" s="26"/>
      <c r="C40" s="8"/>
      <c r="D40" s="9"/>
      <c r="E40" s="9"/>
    </row>
    <row r="41" spans="1:5" s="2" customFormat="1" ht="12.75" x14ac:dyDescent="0.2">
      <c r="A41" s="8" t="s">
        <v>20</v>
      </c>
      <c r="B41" s="26">
        <v>0</v>
      </c>
      <c r="C41" s="8"/>
      <c r="D41" s="9"/>
      <c r="E41" s="9"/>
    </row>
    <row r="42" spans="1:5" s="2" customFormat="1" ht="12.75" x14ac:dyDescent="0.2">
      <c r="A42" s="8" t="s">
        <v>7</v>
      </c>
      <c r="B42" s="26">
        <v>4892.49</v>
      </c>
      <c r="C42" s="8"/>
      <c r="D42" s="9"/>
      <c r="E42" s="9"/>
    </row>
    <row r="43" spans="1:5" s="2" customFormat="1" ht="12.75" x14ac:dyDescent="0.2">
      <c r="A43" s="8" t="s">
        <v>26</v>
      </c>
      <c r="B43" s="26">
        <f>B41-B42</f>
        <v>-4892.49</v>
      </c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  <row r="84" spans="1:5" s="2" customFormat="1" ht="12.75" x14ac:dyDescent="0.2">
      <c r="A84" s="8"/>
      <c r="B84" s="24"/>
      <c r="C84" s="8"/>
      <c r="D84" s="9"/>
      <c r="E84" s="9"/>
    </row>
    <row r="85" spans="1:5" s="2" customFormat="1" ht="12.75" x14ac:dyDescent="0.2">
      <c r="A85" s="8"/>
      <c r="B85" s="24"/>
      <c r="C85" s="8"/>
      <c r="D85" s="9"/>
      <c r="E85" s="9"/>
    </row>
    <row r="86" spans="1:5" s="2" customFormat="1" ht="12.75" x14ac:dyDescent="0.2">
      <c r="A86" s="8"/>
      <c r="B86" s="24"/>
      <c r="C86" s="8"/>
      <c r="D86" s="9"/>
      <c r="E86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2024-01-26T07:07:48Z</dcterms:modified>
</cp:coreProperties>
</file>