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5" i="1"/>
  <c r="D16" i="1"/>
  <c r="D17" i="1"/>
  <c r="D14" i="1"/>
  <c r="E18" i="1" l="1"/>
  <c r="B23" i="1" l="1"/>
  <c r="B33" i="1" l="1"/>
  <c r="B29" i="1"/>
</calcChain>
</file>

<file path=xl/sharedStrings.xml><?xml version="1.0" encoding="utf-8"?>
<sst xmlns="http://schemas.openxmlformats.org/spreadsheetml/2006/main" count="52" uniqueCount="37">
  <si>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</si>
  <si>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</si>
  <si>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</si>
  <si>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</si>
  <si>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</si>
  <si>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</si>
  <si>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</si>
  <si>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</si>
  <si>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</si>
  <si>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</si>
  <si>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</si>
  <si>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</si>
  <si>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</si>
  <si>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</si>
  <si>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</si>
  <si>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</si>
  <si>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</si>
  <si>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</si>
  <si>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</si>
  <si>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</si>
  <si>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</si>
  <si>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</si>
  <si>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</si>
  <si>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</si>
  <si>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</si>
  <si>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</si>
  <si>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Отчет о выполнении Договора управления МКД по адресу: г. Свирск, ул. Ленина, 5</t>
  </si>
  <si>
    <t>за 2023 год</t>
  </si>
  <si>
    <t>Смена нулевой колодки и автомата</t>
  </si>
  <si>
    <t>шт</t>
  </si>
  <si>
    <t>Ремонт подъездов</t>
  </si>
  <si>
    <t>Установка досок объявлений</t>
  </si>
  <si>
    <t>Смена кранов шаровых на подводке ХВС, ГВС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</si>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</sst>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7" workbookViewId="0">
      <selection activeCell="D16" sqref="D1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26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27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39732.720000000001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37332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29769.599999999999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1.7</v>
      </c>
      <c r="E8" s="18">
        <v>20406.599999999999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7.66</v>
      </c>
      <c r="E10" s="18">
        <v>91949.52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4.08</v>
      </c>
      <c r="E11" s="18">
        <v>48975.72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2.2400000000000002</v>
      </c>
      <c r="E12" s="18">
        <v>26888.639999999999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28</v>
      </c>
      <c r="B14" s="22">
        <v>1</v>
      </c>
      <c r="C14" s="17" t="s">
        <v>29</v>
      </c>
      <c r="D14" s="18">
        <f>E14/B14</f>
        <v>1452.92</v>
      </c>
      <c r="E14" s="18">
        <v>1452.92</v>
      </c>
    </row>
    <row r="15" spans="1:9" s="2" customFormat="1" ht="12.75" x14ac:dyDescent="0.2">
      <c r="A15" s="20" t="s">
        <v>30</v>
      </c>
      <c r="B15" s="22">
        <v>2</v>
      </c>
      <c r="C15" s="17" t="s">
        <v>29</v>
      </c>
      <c r="D15" s="18">
        <f t="shared" ref="D15:D17" si="0">E15/B15</f>
        <v>69603.7</v>
      </c>
      <c r="E15" s="18">
        <v>139207.4</v>
      </c>
    </row>
    <row r="16" spans="1:9" s="2" customFormat="1" ht="12.75" x14ac:dyDescent="0.2">
      <c r="A16" s="20" t="s">
        <v>31</v>
      </c>
      <c r="B16" s="22">
        <v>2</v>
      </c>
      <c r="C16" s="17" t="s">
        <v>29</v>
      </c>
      <c r="D16" s="18">
        <f t="shared" si="0"/>
        <v>544.38499999999999</v>
      </c>
      <c r="E16" s="18">
        <v>1088.77</v>
      </c>
    </row>
    <row r="17" spans="1:5" s="2" customFormat="1" ht="12.75" x14ac:dyDescent="0.2">
      <c r="A17" s="20" t="s">
        <v>32</v>
      </c>
      <c r="B17" s="22">
        <v>2</v>
      </c>
      <c r="C17" s="17" t="s">
        <v>29</v>
      </c>
      <c r="D17" s="18">
        <f t="shared" si="0"/>
        <v>682.97</v>
      </c>
      <c r="E17" s="18">
        <v>1365.94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438169.83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33</v>
      </c>
      <c r="B20" s="25">
        <v>-1660.53999999998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v>329745.84000000003</v>
      </c>
      <c r="C21" s="8"/>
      <c r="D21" s="9"/>
      <c r="E21" s="9"/>
    </row>
    <row r="22" spans="1:5" s="2" customFormat="1" ht="15.75" x14ac:dyDescent="0.2">
      <c r="A22" s="7" t="s">
        <v>12</v>
      </c>
      <c r="B22" s="25">
        <f>E18</f>
        <v>438169.83</v>
      </c>
      <c r="C22" s="8"/>
      <c r="D22" s="9"/>
      <c r="E22" s="9"/>
    </row>
    <row r="23" spans="1:5" s="2" customFormat="1" ht="25.5" x14ac:dyDescent="0.2">
      <c r="A23" s="7" t="s">
        <v>34</v>
      </c>
      <c r="B23" s="25">
        <f>B20+B21-B22</f>
        <v>-110084.52999999997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35</v>
      </c>
      <c r="B25" s="33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21</v>
      </c>
      <c r="B27" s="26">
        <v>8586.73</v>
      </c>
      <c r="C27" s="8"/>
      <c r="D27" s="9"/>
      <c r="E27" s="9"/>
    </row>
    <row r="28" spans="1:5" s="2" customFormat="1" ht="12.75" x14ac:dyDescent="0.2">
      <c r="A28" s="8" t="s">
        <v>8</v>
      </c>
      <c r="B28" s="26">
        <v>10099.620000000001</v>
      </c>
      <c r="C28" s="8"/>
      <c r="D28" s="9"/>
      <c r="E28" s="9"/>
    </row>
    <row r="29" spans="1:5" s="2" customFormat="1" ht="12.75" x14ac:dyDescent="0.2">
      <c r="A29" s="8" t="s">
        <v>25</v>
      </c>
      <c r="B29" s="26">
        <f>B27-B28</f>
        <v>-1512.8900000000012</v>
      </c>
      <c r="C29" s="8"/>
      <c r="D29" s="9"/>
      <c r="E29" s="9"/>
    </row>
    <row r="30" spans="1:5" s="2" customFormat="1" ht="12.75" x14ac:dyDescent="0.2">
      <c r="A30" s="12" t="s">
        <v>7</v>
      </c>
      <c r="B30" s="26"/>
      <c r="C30" s="8"/>
      <c r="D30" s="9"/>
      <c r="E30" s="9"/>
    </row>
    <row r="31" spans="1:5" s="2" customFormat="1" ht="12.75" x14ac:dyDescent="0.2">
      <c r="A31" s="8" t="s">
        <v>21</v>
      </c>
      <c r="B31" s="26">
        <v>8531.7000000000007</v>
      </c>
      <c r="C31" s="8"/>
      <c r="D31" s="9"/>
      <c r="E31" s="9"/>
    </row>
    <row r="32" spans="1:5" s="2" customFormat="1" ht="12.75" x14ac:dyDescent="0.2">
      <c r="A32" s="8" t="s">
        <v>8</v>
      </c>
      <c r="B32" s="26">
        <v>716.5</v>
      </c>
      <c r="C32" s="8"/>
      <c r="D32" s="9"/>
      <c r="E32" s="9"/>
    </row>
    <row r="33" spans="1:5" s="2" customFormat="1" ht="12.75" x14ac:dyDescent="0.2">
      <c r="A33" s="8" t="s">
        <v>36</v>
      </c>
      <c r="B33" s="26">
        <f>B31-B32</f>
        <v>7815.2000000000007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2023-02-20T07:32:31Z</cp:lastPrinted>
  <dcterms:created xsi:type="dcterms:W3CDTF">2023-02-17T07:00:39Z</dcterms:created>
  <dcterms:modified xsi:type="dcterms:W3CDTF">2024-01-25T04:01:39Z</dcterms:modified>
</cp:coreProperties>
</file>